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xr:revisionPtr revIDLastSave="0" documentId="8_{0934E2E6-3D64-4BFC-98CD-1718126BAA43}" xr6:coauthVersionLast="36" xr6:coauthVersionMax="36" xr10:uidLastSave="{00000000-0000-0000-0000-000000000000}"/>
  <bookViews>
    <workbookView xWindow="0" yWindow="0" windowWidth="16380" windowHeight="8190" tabRatio="500" activeTab="3" xr2:uid="{00000000-000D-0000-FFFF-FFFF00000000}"/>
  </bookViews>
  <sheets>
    <sheet name="Régimes spéciaux hors Mayotte" sheetId="1" r:id="rId1"/>
    <sheet name="Régimes général et agricole hor" sheetId="2" r:id="rId2"/>
    <sheet name="Régime local Alsace Moselle" sheetId="3" r:id="rId3"/>
    <sheet name="Mayotte" sheetId="4" r:id="rId4"/>
  </sheets>
  <definedNames>
    <definedName name="_xlnm._FilterDatabase" localSheetId="3" hidden="1">Mayotte!$E$2:$M$47</definedName>
    <definedName name="_xlnm._FilterDatabase" localSheetId="2" hidden="1">'Régime local Alsace Moselle'!$D$2:$K$84</definedName>
    <definedName name="_xlnm._FilterDatabase" localSheetId="1" hidden="1">'Régimes général et agricole hor'!$D$2:$K$86</definedName>
  </definedNames>
  <calcPr calcId="191029"/>
  <extLst>
    <ext xmlns:loext="http://schemas.libreoffice.org/" uri="{7626C862-2A13-11E5-B345-FEFF819CDC9F}">
      <loext:extCalcPr stringRefSyntax="CalcA1ExcelA1"/>
    </ext>
  </extLst>
</workbook>
</file>

<file path=xl/calcChain.xml><?xml version="1.0" encoding="utf-8"?>
<calcChain xmlns="http://schemas.openxmlformats.org/spreadsheetml/2006/main">
  <c r="M47" i="4" l="1"/>
  <c r="K47" i="4"/>
  <c r="K46" i="4"/>
  <c r="M46" i="4" s="1"/>
  <c r="K45" i="4"/>
  <c r="M45" i="4" s="1"/>
  <c r="M44" i="4"/>
  <c r="K44" i="4"/>
  <c r="M43" i="4"/>
  <c r="K43" i="4"/>
  <c r="K42" i="4"/>
  <c r="M42" i="4" s="1"/>
  <c r="K41" i="4"/>
  <c r="M41" i="4" s="1"/>
  <c r="M40" i="4"/>
  <c r="K40" i="4"/>
  <c r="M39" i="4"/>
  <c r="K39" i="4"/>
  <c r="K38" i="4"/>
  <c r="M38" i="4" s="1"/>
  <c r="K37" i="4"/>
  <c r="M37" i="4" s="1"/>
  <c r="M36" i="4"/>
  <c r="K36" i="4"/>
  <c r="M35" i="4"/>
  <c r="K35" i="4"/>
  <c r="K34" i="4"/>
  <c r="M34" i="4" s="1"/>
  <c r="K33" i="4"/>
  <c r="M33" i="4" s="1"/>
  <c r="M32" i="4"/>
  <c r="K32" i="4"/>
  <c r="M31" i="4"/>
  <c r="K31" i="4"/>
  <c r="K30" i="4"/>
  <c r="M30" i="4" s="1"/>
  <c r="K29" i="4"/>
  <c r="M29" i="4" s="1"/>
  <c r="M28" i="4"/>
  <c r="K28" i="4"/>
  <c r="M27" i="4"/>
  <c r="K27" i="4"/>
  <c r="K26" i="4"/>
  <c r="M26" i="4" s="1"/>
  <c r="K25" i="4"/>
  <c r="M25" i="4" s="1"/>
  <c r="M24" i="4"/>
  <c r="K24" i="4"/>
  <c r="M23" i="4"/>
  <c r="K23" i="4"/>
  <c r="K22" i="4"/>
  <c r="M22" i="4" s="1"/>
  <c r="K21" i="4"/>
  <c r="M21" i="4" s="1"/>
  <c r="M20" i="4"/>
  <c r="K20" i="4"/>
  <c r="M19" i="4"/>
  <c r="K19" i="4"/>
  <c r="K18" i="4"/>
  <c r="M18" i="4" s="1"/>
  <c r="K17" i="4"/>
  <c r="M17" i="4" s="1"/>
  <c r="M16" i="4"/>
  <c r="K16" i="4"/>
  <c r="M15" i="4"/>
  <c r="K15" i="4"/>
  <c r="K14" i="4"/>
  <c r="M14" i="4" s="1"/>
  <c r="K13" i="4"/>
  <c r="M13" i="4" s="1"/>
  <c r="M12" i="4"/>
  <c r="K12" i="4"/>
  <c r="M11" i="4"/>
  <c r="K11" i="4"/>
  <c r="K10" i="4"/>
  <c r="M10" i="4" s="1"/>
  <c r="K9" i="4"/>
  <c r="M9" i="4" s="1"/>
  <c r="M8" i="4"/>
  <c r="K8" i="4"/>
  <c r="M7" i="4"/>
  <c r="K7" i="4"/>
  <c r="K6" i="4"/>
  <c r="M6" i="4" s="1"/>
  <c r="K5" i="4"/>
  <c r="M5" i="4" s="1"/>
  <c r="M4" i="4"/>
  <c r="K4" i="4"/>
  <c r="I84" i="3"/>
  <c r="K84" i="3" s="1"/>
  <c r="I83" i="3"/>
  <c r="K83" i="3" s="1"/>
  <c r="I82" i="3"/>
  <c r="K82" i="3" s="1"/>
  <c r="I81" i="3"/>
  <c r="K81" i="3" s="1"/>
  <c r="I80" i="3"/>
  <c r="K80" i="3" s="1"/>
  <c r="I79" i="3"/>
  <c r="K79" i="3" s="1"/>
  <c r="I78" i="3"/>
  <c r="K78" i="3" s="1"/>
  <c r="I77" i="3"/>
  <c r="K77" i="3" s="1"/>
  <c r="I76" i="3"/>
  <c r="K76" i="3" s="1"/>
  <c r="I75" i="3"/>
  <c r="K75" i="3" s="1"/>
  <c r="I74" i="3"/>
  <c r="K74" i="3" s="1"/>
  <c r="I73" i="3"/>
  <c r="K73" i="3" s="1"/>
  <c r="I72" i="3"/>
  <c r="K72" i="3" s="1"/>
  <c r="I71" i="3"/>
  <c r="K71" i="3" s="1"/>
  <c r="I70" i="3"/>
  <c r="K70" i="3" s="1"/>
  <c r="I69" i="3"/>
  <c r="K69" i="3" s="1"/>
  <c r="I68" i="3"/>
  <c r="K68" i="3" s="1"/>
  <c r="I67" i="3"/>
  <c r="K67" i="3" s="1"/>
  <c r="I66" i="3"/>
  <c r="K66" i="3" s="1"/>
  <c r="I65" i="3"/>
  <c r="K65" i="3" s="1"/>
  <c r="I64" i="3"/>
  <c r="K64" i="3" s="1"/>
  <c r="I63" i="3"/>
  <c r="K63" i="3" s="1"/>
  <c r="I62" i="3"/>
  <c r="K62" i="3" s="1"/>
  <c r="I61" i="3"/>
  <c r="K61" i="3" s="1"/>
  <c r="I60" i="3"/>
  <c r="K60" i="3" s="1"/>
  <c r="I59" i="3"/>
  <c r="K59" i="3" s="1"/>
  <c r="I58" i="3"/>
  <c r="K58" i="3" s="1"/>
  <c r="I57" i="3"/>
  <c r="K57" i="3" s="1"/>
  <c r="I56" i="3"/>
  <c r="K56" i="3" s="1"/>
  <c r="I55" i="3"/>
  <c r="K55" i="3" s="1"/>
  <c r="I54" i="3"/>
  <c r="K54" i="3" s="1"/>
  <c r="I53" i="3"/>
  <c r="K53" i="3" s="1"/>
  <c r="I52" i="3"/>
  <c r="K52" i="3" s="1"/>
  <c r="I51" i="3"/>
  <c r="K51" i="3" s="1"/>
  <c r="I50" i="3"/>
  <c r="K50" i="3" s="1"/>
  <c r="I49" i="3"/>
  <c r="K49" i="3" s="1"/>
  <c r="I48" i="3"/>
  <c r="K48" i="3" s="1"/>
  <c r="I47" i="3"/>
  <c r="K47" i="3" s="1"/>
  <c r="I46" i="3"/>
  <c r="K46" i="3" s="1"/>
  <c r="I45" i="3"/>
  <c r="K45" i="3" s="1"/>
  <c r="I44" i="3"/>
  <c r="K44" i="3" s="1"/>
  <c r="I43" i="3"/>
  <c r="K43" i="3" s="1"/>
  <c r="I42" i="3"/>
  <c r="K42" i="3" s="1"/>
  <c r="I41" i="3"/>
  <c r="K41" i="3" s="1"/>
  <c r="I40" i="3"/>
  <c r="K40" i="3" s="1"/>
  <c r="I39" i="3"/>
  <c r="K39" i="3" s="1"/>
  <c r="I38" i="3"/>
  <c r="K38" i="3" s="1"/>
  <c r="I37" i="3"/>
  <c r="K37" i="3" s="1"/>
  <c r="I36" i="3"/>
  <c r="K36" i="3" s="1"/>
  <c r="I35" i="3"/>
  <c r="K35" i="3" s="1"/>
  <c r="I34" i="3"/>
  <c r="K34" i="3" s="1"/>
  <c r="I33" i="3"/>
  <c r="K33" i="3" s="1"/>
  <c r="I32" i="3"/>
  <c r="K32" i="3" s="1"/>
  <c r="I31" i="3"/>
  <c r="K31" i="3" s="1"/>
  <c r="I30" i="3"/>
  <c r="K30" i="3" s="1"/>
  <c r="I29" i="3"/>
  <c r="K29" i="3" s="1"/>
  <c r="I28" i="3"/>
  <c r="K28" i="3" s="1"/>
  <c r="I27" i="3"/>
  <c r="K27" i="3" s="1"/>
  <c r="I26" i="3"/>
  <c r="K26" i="3" s="1"/>
  <c r="I25" i="3"/>
  <c r="K25" i="3" s="1"/>
  <c r="I24" i="3"/>
  <c r="K24" i="3" s="1"/>
  <c r="I23" i="3"/>
  <c r="K23" i="3" s="1"/>
  <c r="I22" i="3"/>
  <c r="K22" i="3" s="1"/>
  <c r="I21" i="3"/>
  <c r="K21" i="3" s="1"/>
  <c r="I20" i="3"/>
  <c r="K20" i="3" s="1"/>
  <c r="I19" i="3"/>
  <c r="K19" i="3" s="1"/>
  <c r="I18" i="3"/>
  <c r="K18" i="3" s="1"/>
  <c r="I17" i="3"/>
  <c r="K17" i="3" s="1"/>
  <c r="I16" i="3"/>
  <c r="K16" i="3" s="1"/>
  <c r="I15" i="3"/>
  <c r="K15" i="3" s="1"/>
  <c r="I14" i="3"/>
  <c r="K14" i="3" s="1"/>
  <c r="I13" i="3"/>
  <c r="K13" i="3" s="1"/>
  <c r="I12" i="3"/>
  <c r="K12" i="3" s="1"/>
  <c r="I11" i="3"/>
  <c r="K11" i="3" s="1"/>
  <c r="I10" i="3"/>
  <c r="K10" i="3" s="1"/>
  <c r="I9" i="3"/>
  <c r="K9" i="3" s="1"/>
  <c r="I8" i="3"/>
  <c r="K8" i="3" s="1"/>
  <c r="I7" i="3"/>
  <c r="K7" i="3" s="1"/>
  <c r="I6" i="3"/>
  <c r="K6" i="3" s="1"/>
  <c r="I5" i="3"/>
  <c r="K5" i="3" s="1"/>
  <c r="I4" i="3"/>
  <c r="K4" i="3" s="1"/>
  <c r="I86" i="2"/>
  <c r="K86" i="2" s="1"/>
  <c r="I85" i="2"/>
  <c r="K85" i="2" s="1"/>
  <c r="I84" i="2"/>
  <c r="K84" i="2" s="1"/>
  <c r="I83" i="2"/>
  <c r="K83" i="2" s="1"/>
  <c r="I82" i="2"/>
  <c r="K82" i="2" s="1"/>
  <c r="I81" i="2"/>
  <c r="K81" i="2" s="1"/>
  <c r="I80" i="2"/>
  <c r="K80" i="2" s="1"/>
  <c r="I79" i="2"/>
  <c r="K79" i="2" s="1"/>
  <c r="I78" i="2"/>
  <c r="K78" i="2" s="1"/>
  <c r="I77" i="2"/>
  <c r="K77" i="2" s="1"/>
  <c r="I76" i="2"/>
  <c r="K76" i="2" s="1"/>
  <c r="I75" i="2"/>
  <c r="K75" i="2" s="1"/>
  <c r="I74" i="2"/>
  <c r="K74" i="2" s="1"/>
  <c r="I73" i="2"/>
  <c r="K73" i="2" s="1"/>
  <c r="I72" i="2"/>
  <c r="K72" i="2" s="1"/>
  <c r="I71" i="2"/>
  <c r="K71" i="2" s="1"/>
  <c r="I70" i="2"/>
  <c r="K70" i="2" s="1"/>
  <c r="I69" i="2"/>
  <c r="K69" i="2" s="1"/>
  <c r="I68" i="2"/>
  <c r="K68" i="2" s="1"/>
  <c r="I67" i="2"/>
  <c r="K67" i="2" s="1"/>
  <c r="I66" i="2"/>
  <c r="K66" i="2" s="1"/>
  <c r="I65" i="2"/>
  <c r="K65" i="2" s="1"/>
  <c r="I64" i="2"/>
  <c r="K64" i="2" s="1"/>
  <c r="I63" i="2"/>
  <c r="K63" i="2" s="1"/>
  <c r="I62" i="2"/>
  <c r="K62" i="2" s="1"/>
  <c r="I61" i="2"/>
  <c r="K61" i="2" s="1"/>
  <c r="I60" i="2"/>
  <c r="K60" i="2" s="1"/>
  <c r="I59" i="2"/>
  <c r="K59" i="2" s="1"/>
  <c r="I58" i="2"/>
  <c r="K58" i="2" s="1"/>
  <c r="I57" i="2"/>
  <c r="K57" i="2" s="1"/>
  <c r="I56" i="2"/>
  <c r="K56" i="2" s="1"/>
  <c r="I55" i="2"/>
  <c r="K55" i="2" s="1"/>
  <c r="I54" i="2"/>
  <c r="K54" i="2" s="1"/>
  <c r="I53" i="2"/>
  <c r="K53" i="2" s="1"/>
  <c r="I52" i="2"/>
  <c r="K52" i="2" s="1"/>
  <c r="I51" i="2"/>
  <c r="K51" i="2" s="1"/>
  <c r="I50" i="2"/>
  <c r="K50" i="2" s="1"/>
  <c r="I49" i="2"/>
  <c r="K49" i="2" s="1"/>
  <c r="I48" i="2"/>
  <c r="K48" i="2" s="1"/>
  <c r="I47" i="2"/>
  <c r="K47" i="2" s="1"/>
  <c r="I46" i="2"/>
  <c r="K46" i="2" s="1"/>
  <c r="I45" i="2"/>
  <c r="K45" i="2" s="1"/>
  <c r="I44" i="2"/>
  <c r="K44" i="2" s="1"/>
  <c r="I43" i="2"/>
  <c r="K43" i="2" s="1"/>
  <c r="I42" i="2"/>
  <c r="K42" i="2" s="1"/>
  <c r="I41" i="2"/>
  <c r="K41" i="2" s="1"/>
  <c r="I40" i="2"/>
  <c r="K40" i="2" s="1"/>
  <c r="I39" i="2"/>
  <c r="K39" i="2" s="1"/>
  <c r="I38" i="2"/>
  <c r="K38" i="2" s="1"/>
  <c r="I37" i="2"/>
  <c r="K37" i="2" s="1"/>
  <c r="I36" i="2"/>
  <c r="K36" i="2" s="1"/>
  <c r="I35" i="2"/>
  <c r="K35" i="2" s="1"/>
  <c r="I34" i="2"/>
  <c r="K34" i="2" s="1"/>
  <c r="I33" i="2"/>
  <c r="K33" i="2" s="1"/>
  <c r="I32" i="2"/>
  <c r="K32" i="2" s="1"/>
  <c r="I31" i="2"/>
  <c r="K31" i="2" s="1"/>
  <c r="I30" i="2"/>
  <c r="K30" i="2" s="1"/>
  <c r="I29" i="2"/>
  <c r="K29" i="2" s="1"/>
  <c r="I28" i="2"/>
  <c r="K28" i="2" s="1"/>
  <c r="I27" i="2"/>
  <c r="K27" i="2" s="1"/>
  <c r="I26" i="2"/>
  <c r="K26" i="2" s="1"/>
  <c r="I25" i="2"/>
  <c r="K25" i="2" s="1"/>
  <c r="I24" i="2"/>
  <c r="K24" i="2" s="1"/>
  <c r="I23" i="2"/>
  <c r="K23" i="2" s="1"/>
  <c r="I22" i="2"/>
  <c r="K22" i="2" s="1"/>
  <c r="I21" i="2"/>
  <c r="K21" i="2" s="1"/>
  <c r="I20" i="2"/>
  <c r="K20" i="2" s="1"/>
  <c r="I19" i="2"/>
  <c r="K19" i="2" s="1"/>
  <c r="I18" i="2"/>
  <c r="K18" i="2" s="1"/>
  <c r="I17" i="2"/>
  <c r="K17" i="2" s="1"/>
  <c r="I16" i="2"/>
  <c r="K16" i="2" s="1"/>
  <c r="I15" i="2"/>
  <c r="K15" i="2" s="1"/>
  <c r="I14" i="2"/>
  <c r="K14" i="2" s="1"/>
  <c r="I13" i="2"/>
  <c r="K13" i="2" s="1"/>
  <c r="I12" i="2"/>
  <c r="K12" i="2" s="1"/>
  <c r="I11" i="2"/>
  <c r="K11" i="2" s="1"/>
  <c r="I10" i="2"/>
  <c r="K10" i="2" s="1"/>
  <c r="I9" i="2"/>
  <c r="K9" i="2" s="1"/>
  <c r="I8" i="2"/>
  <c r="K8" i="2" s="1"/>
  <c r="I7" i="2"/>
  <c r="K7" i="2" s="1"/>
  <c r="I6" i="2"/>
  <c r="K6" i="2" s="1"/>
  <c r="I5" i="2"/>
  <c r="K5" i="2" s="1"/>
  <c r="I4" i="2"/>
  <c r="K4" i="2" s="1"/>
  <c r="I16" i="1"/>
  <c r="K16" i="1" s="1"/>
  <c r="I15" i="1"/>
  <c r="K15" i="1" s="1"/>
  <c r="I14" i="1"/>
  <c r="K14" i="1" s="1"/>
  <c r="I13" i="1"/>
  <c r="K13" i="1" s="1"/>
  <c r="I12" i="1"/>
  <c r="K12" i="1" s="1"/>
  <c r="I11" i="1"/>
  <c r="K11" i="1" s="1"/>
  <c r="I10" i="1"/>
  <c r="K10" i="1" s="1"/>
  <c r="I9" i="1"/>
  <c r="K9" i="1" s="1"/>
  <c r="I8" i="1"/>
  <c r="K8" i="1" s="1"/>
  <c r="I7" i="1"/>
  <c r="K7" i="1" s="1"/>
  <c r="I6" i="1"/>
  <c r="K6" i="1" s="1"/>
  <c r="I5" i="1"/>
  <c r="K5" i="1" s="1"/>
  <c r="I4" i="1"/>
  <c r="K4" i="1" s="1"/>
</calcChain>
</file>

<file path=xl/sharedStrings.xml><?xml version="1.0" encoding="utf-8"?>
<sst xmlns="http://schemas.openxmlformats.org/spreadsheetml/2006/main" count="551" uniqueCount="160">
  <si>
    <t>Maladie</t>
  </si>
  <si>
    <t>Vieillesse</t>
  </si>
  <si>
    <t>Allocations familiales</t>
  </si>
  <si>
    <t>Total</t>
  </si>
  <si>
    <t>Accident du travail</t>
  </si>
  <si>
    <t>Total général sécurité sociale</t>
  </si>
  <si>
    <t>Population</t>
  </si>
  <si>
    <t xml:space="preserve">Code </t>
  </si>
  <si>
    <t>Assiette</t>
  </si>
  <si>
    <t>Salariale</t>
  </si>
  <si>
    <t>Patronale dont CSA</t>
  </si>
  <si>
    <t>Patronale</t>
  </si>
  <si>
    <t>Fonctionnaires de l’État résidant fiscalement en France</t>
  </si>
  <si>
    <t>01</t>
  </si>
  <si>
    <t>Traitement soumis à retenue pour pension</t>
  </si>
  <si>
    <t>Fonctionnaires de l’État non résidents</t>
  </si>
  <si>
    <t>06</t>
  </si>
  <si>
    <t>Magistrats résidant fiscalement en France</t>
  </si>
  <si>
    <t>Magistrats non résidents</t>
  </si>
  <si>
    <t>Ouvriers réglementés et ouvriers des parcs et ateliers titulaires résidant fiscalement en France</t>
  </si>
  <si>
    <t>Salaire soumis à retenue pour pension</t>
  </si>
  <si>
    <t>Ouvriers réglementés et ouvriers des parcs et ateliers titulaires non résidents</t>
  </si>
  <si>
    <t>Militaires résidant fiscalement en France</t>
  </si>
  <si>
    <t>Solde soumise à retenue pour pension</t>
  </si>
  <si>
    <t>Militaires non résidents</t>
  </si>
  <si>
    <t>Fonctionnaires de l’État affectés dans les TAAF</t>
  </si>
  <si>
    <t>02</t>
  </si>
  <si>
    <t>Traitement soumis à retenue pour pension dans la limite du plafond de la sécurité sociale</t>
  </si>
  <si>
    <t>Agents des comités directeurs des ARS issus de la FPT et de la FPH résidant fiscalement en France</t>
  </si>
  <si>
    <t>05</t>
  </si>
  <si>
    <t>Déplafonnée</t>
  </si>
  <si>
    <t>Agents des comités directeurs des ARS issus de la FPT et de la FPH non résidents</t>
  </si>
  <si>
    <t>09</t>
  </si>
  <si>
    <t>Bénéficiaires d'un revenu de remplacement au titre de la cessation anticipée d'activité liée à l'amiante ou d'un congé de restructuration au ministère des armées résidant fiscalement en France</t>
  </si>
  <si>
    <t>07</t>
  </si>
  <si>
    <t>Revenu de remplacement</t>
  </si>
  <si>
    <t>Bénéficiaires d'un revenu de remplacement au titre de la cessation anticipée d'activité liée à l'amiante ou d'un congé de restructuration au ministère des armées non résidents</t>
  </si>
  <si>
    <t>08</t>
  </si>
  <si>
    <t xml:space="preserve">Agents contractuels recrutés à durée indéterminée ou en contrat à durée déterminée de plus d'un an résidant fiscalement en France </t>
  </si>
  <si>
    <t>10</t>
  </si>
  <si>
    <t>Plafonnée</t>
  </si>
  <si>
    <t>Agents contractuels recrutés à durée indéterminée ou en contrat à durée déterminée de plus d'un an non résident fiscalement en France</t>
  </si>
  <si>
    <t>20</t>
  </si>
  <si>
    <t>Agents contractuels recruté à durée déterminée de moins d'un an, agents contractuels recrutés à temps incomplet ou recrutés de manière occasionnelle ou recruté à durée indéterminée dans les EPN de moins de 1000 agents, résidant fiscalement en France</t>
  </si>
  <si>
    <t>12</t>
  </si>
  <si>
    <t>Agents contractuels recruté à durée déterminée de moins d'un an, agents contractuels recrutés à temps incomplet ou recrutés de manière occasionnelle non résidents</t>
  </si>
  <si>
    <t>22</t>
  </si>
  <si>
    <t>Activité secondaire d'un intervenant extérieur hors enseignement privé relevant à titre principal du régime des non salariés et résidant fiscalement en France</t>
  </si>
  <si>
    <t>13</t>
  </si>
  <si>
    <t xml:space="preserve">Activité secondaire d'un intervenant extérieur hors enseignement privé relevant à titre principal du régime des non salariés et non-résident </t>
  </si>
  <si>
    <t>23</t>
  </si>
  <si>
    <t xml:space="preserve">Activité secondaire d'un intervenant extérieur dans l'eseignement privé relevant à titre principal d'un autre régime et résidant fiscalement en France </t>
  </si>
  <si>
    <t>14</t>
  </si>
  <si>
    <t>Activité secondaire d'un intervenant extérieur dans l'enseignement privé relevant à titre principal d'un autre régime et non résident</t>
  </si>
  <si>
    <t>24</t>
  </si>
  <si>
    <t xml:space="preserve">Agents contractuels recrutés à durée indéterminée ou en contrat à durée déterminée de plus d'un an dans les EPN de plus de 1000 agents, résidant fiscalement en France </t>
  </si>
  <si>
    <t>17</t>
  </si>
  <si>
    <t>27</t>
  </si>
  <si>
    <t>Collaborateurs occasionnels du service public résidant fiscalement en France</t>
  </si>
  <si>
    <t>18</t>
  </si>
  <si>
    <t>Collaborateurs occasionnels du service public non résidents</t>
  </si>
  <si>
    <t>25</t>
  </si>
  <si>
    <t>Agents recruté sous contrat d'accompagnement dans l'emploi résidant fiscalement en France</t>
  </si>
  <si>
    <t>30</t>
  </si>
  <si>
    <t>Agents recruté sous contrat d'accompagnement dans l'emploi non résident</t>
  </si>
  <si>
    <t>31</t>
  </si>
  <si>
    <t>Agents contractuels de droit public de l'ONF résidant fiscalement en France</t>
  </si>
  <si>
    <t>32</t>
  </si>
  <si>
    <t>Agents contractuels de droit public de l'ONF non résidents</t>
  </si>
  <si>
    <t>33</t>
  </si>
  <si>
    <t>Marins de commerce du SCN « Armement des Phares et Balises »</t>
  </si>
  <si>
    <t>34</t>
  </si>
  <si>
    <t>Fonctionnaires détachés à l'ONF sur emploi de droit privé résidant fiscalement en France</t>
  </si>
  <si>
    <t>35</t>
  </si>
  <si>
    <t>Fonctionnaires détachés à l'ONF sur emploi de droit privé non résidents</t>
  </si>
  <si>
    <t>36</t>
  </si>
  <si>
    <t>Maîtres de l'enseignement privé agricole résidant fiscalement en France et relevant du régime spécial des fonctionnaires pour le risque maladie, invalidité, décès et du régime des salariés agricoles pour les autres risques</t>
  </si>
  <si>
    <t>42</t>
  </si>
  <si>
    <t>Traitement indiciaire</t>
  </si>
  <si>
    <t>Maîtres de l'enseignement privé agricole non résidents et relevant du régime spécial des fonctionnaires pour le risque maladie, invalidité, décès et du régime des salariés agricoles pour les autres risques</t>
  </si>
  <si>
    <t>44</t>
  </si>
  <si>
    <t>Fonctionnaires résidant fiscalement en France détachés dans l'enseignement privé agricole</t>
  </si>
  <si>
    <t>43</t>
  </si>
  <si>
    <t>Fonctionnaires non résidents détachés dans l'enseignement privé agricole</t>
  </si>
  <si>
    <t>45</t>
  </si>
  <si>
    <t>Maîtres de l'enseignement privé agricole résidant fiscalement en France et relevant du régime des salariés agricoles pour l'ensemble des risques</t>
  </si>
  <si>
    <t>46</t>
  </si>
  <si>
    <t>Maîtres de l'enseignement privé agricole non résidents et relevant du régime des salariés agricoles pour l'ensemble des risques</t>
  </si>
  <si>
    <t>48</t>
  </si>
  <si>
    <t>Agents recrutés sous contrat d'apprentissage – part de la rémunération inférieure ou égale à 79 % du SMIC</t>
  </si>
  <si>
    <t>60</t>
  </si>
  <si>
    <t>Agents recrutés sous contrat d'apprentissage – part de la rémunération supérieure  à 79 % du SMIC</t>
  </si>
  <si>
    <t>Intervenants extérieurs hors enseignement privé relevant du régime général des salariés résidant fiscalement en France et dont l'employeur assure la totalité des cotisations plafonnées</t>
  </si>
  <si>
    <t>61</t>
  </si>
  <si>
    <t>Intervenants extérieurs hors enseignement privé relevant du régime général des salariés non résident et dont l'employeur assure la totalité des cotisations plafonnées</t>
  </si>
  <si>
    <t>62</t>
  </si>
  <si>
    <t>70</t>
  </si>
  <si>
    <t>50</t>
  </si>
  <si>
    <t xml:space="preserve">Agents relevant d'un régime spécial de retraite recruté comme contractuel de droit public et résidant fiscalement en France </t>
  </si>
  <si>
    <t>71</t>
  </si>
  <si>
    <t>Agents relevant d'un régime spécial de retraite recruté comme contractuel de droit public non résidents</t>
  </si>
  <si>
    <t>77</t>
  </si>
  <si>
    <t>Agents relevant d'un régime spécial de retraite résident fiscalement en France et détachés sur un poste de contractuel auprès d'un employeur de moins de 1000 agents</t>
  </si>
  <si>
    <t>72</t>
  </si>
  <si>
    <t>Agents relevant d'un régime spécial de retraite non résidents et détachés sur un poste de contractuel auprès d'un employeur de moins de 1000 agents</t>
  </si>
  <si>
    <t>52</t>
  </si>
  <si>
    <t>Fonctionnaires de l’État résidant fiscalement en France et détachés sur un emploi de fonctionnaire titulaire de la FPT ou de la PFH</t>
  </si>
  <si>
    <t>73</t>
  </si>
  <si>
    <t>Fonctionnaires de l’État non résidents et détachés sur un emploi de fonctionnaire titulaire de la FPT ou de la PFH</t>
  </si>
  <si>
    <t>53</t>
  </si>
  <si>
    <t>Fonctionnaires résidant fiscalement en France détachés dans un groupement d'intérêt public</t>
  </si>
  <si>
    <t>74</t>
  </si>
  <si>
    <t>Fonctionnaires non résidents détachés dans un groupement d'intérêt public</t>
  </si>
  <si>
    <t>78</t>
  </si>
  <si>
    <t>Bénéficiaires d'un revenu de remplacement au titre de l'indemnisation du chômage résidant fiscalement en France</t>
  </si>
  <si>
    <t>75</t>
  </si>
  <si>
    <t>Bénéficiaires d'un revenu de remplacement au titre de l'indemnisation du chômage non résidents</t>
  </si>
  <si>
    <t>76</t>
  </si>
  <si>
    <t>Volontaires du service civique outre-mer</t>
  </si>
  <si>
    <t>Médecins à temps partiel résidant fiscalement en France (cotisations plafonnées à 70%)</t>
  </si>
  <si>
    <t>Médecins à temps partiel non résidents (cotisations plafonnées à 70%)</t>
  </si>
  <si>
    <t>Maîtres de l'enseignement privé résidant fiscalement en France et relevant du régime général pour l'ensemble des risques</t>
  </si>
  <si>
    <t>Maîtres de l'enseignement privé non résidents et relevant du régime général pour l'ensemble des risques</t>
  </si>
  <si>
    <t>95</t>
  </si>
  <si>
    <t>Maîtres de l'enseignement privé résidant fiscalement en France et relevant du régime spécial des fonctionnaires pour le risque maladie, invalidité, décès</t>
  </si>
  <si>
    <t>Maîtres de l'enseignement privé non résidents et relevant du régime spécial des fonctionnaires pour le risque maladie, invalidité, décès</t>
  </si>
  <si>
    <t xml:space="preserve">Activité secondaire d'un intervenant extérieur dans l'enseignement privé relevant à titre principal d'un autre régime et résidant fiscalement en France </t>
  </si>
  <si>
    <t>Contribution à l’assurance maladie</t>
  </si>
  <si>
    <t>CODSS en entrée de la paie</t>
  </si>
  <si>
    <t>CODSS transposé</t>
  </si>
  <si>
    <t xml:space="preserve">Patronale </t>
  </si>
  <si>
    <t>Fonctionnaires, magistrats et ouvriers d’État ayant le centre de leurs intérêts moraux et matériels à Mayotte (CDOM 0)</t>
  </si>
  <si>
    <t>Fonctionnaires, magistrats et ouvriers d’État ayant le centre de leurs intérêts moraux et matériels hors Mayotte (CDOM 3)</t>
  </si>
  <si>
    <t>Fonctionnaire ou ouvrier d’État d'un revenu de remplacement au titre de la cessation anticipée d'activité résidant à Mayotte</t>
  </si>
  <si>
    <t>88</t>
  </si>
  <si>
    <t>Agents contractuels recrutés à durée indéterminée ou en contrat à durée déterminée de plus d’un an résidant à Mayotte</t>
  </si>
  <si>
    <t>82</t>
  </si>
  <si>
    <t>Agents contractuels recruté à durée déterminée de moins d'un an, agents contractuels recrutés à temps incomplet ou recrutés de manière occasionnelle ou recruté à durée indéterminée dans les EPN de moins de 1000 agents, résidant à Mayotte</t>
  </si>
  <si>
    <t>Activité secondaire d'un intervenant extérieur hors enseignement privé relevant à titre principal du régime des non salariés et résidant à Mayotte</t>
  </si>
  <si>
    <t xml:space="preserve">Activité secondaire d'un intervenant extérieur dans l'enseignement privé relevant à titre principal d'un autre régime et résidant à Mayotte </t>
  </si>
  <si>
    <t xml:space="preserve">Agents contractuels recrutés à durée indéterminée ou en contrat à durée déterminée de plus d'un an dans les EPN de plus de 1000 agents, résidant à Mayotte </t>
  </si>
  <si>
    <t>Collaborateurs occasionnels du service public résidant à Mayotte</t>
  </si>
  <si>
    <t>Agents recruté sous contrat d'accompagnement dans l'emploi résidant à Mayotte</t>
  </si>
  <si>
    <t>87</t>
  </si>
  <si>
    <t>Agents contractuels de droit public de l'ONF résidant à Mayotte</t>
  </si>
  <si>
    <t>Fonctionnaires détachés à l'ONF sur emploi de droit privé résidant à Mayotte</t>
  </si>
  <si>
    <t>83</t>
  </si>
  <si>
    <t>86</t>
  </si>
  <si>
    <t>Intervenants extérieurs hors enseignement privé relevant du régime général des salariés résidant à Mayotte et dont l'employeur assure la totalité des cotisations plafonnées</t>
  </si>
  <si>
    <t>84</t>
  </si>
  <si>
    <t>Anciens contractuels bénéficiaires d'un revenu de remplacement au titre de la cessation anticipée d'activité résidant à Mayotte</t>
  </si>
  <si>
    <t xml:space="preserve">Agents relevant d'un régime spécial de retraite recruté comme contractuel de droit public et résidant à Mayotte </t>
  </si>
  <si>
    <t xml:space="preserve">Agents relevant d'un régime spécial de retraite résident à Mayotte et détachés sur un poste de contractuel </t>
  </si>
  <si>
    <t>Fonctionnaires résidant à Mayotte détachés dans un groupement d'intérêt public</t>
  </si>
  <si>
    <t>Bénéficiaires d'un revenu de remplacement au titre de l'indemnisation du chômage résidant à Mayotte</t>
  </si>
  <si>
    <t>89</t>
  </si>
  <si>
    <t>90</t>
  </si>
  <si>
    <t>Médecins à temps partiel résidant à Mayotte (cotisations plafonnées à 70%)</t>
  </si>
  <si>
    <t>Maîtres de l'enseignement privé résidant à Mayotte et relevant du régime général pour l'ensemble des risques</t>
  </si>
  <si>
    <t>Agents contractuels de droit public et maîtres de l’enseignement privé en poste à Mayotte bénéficiant du maintien au régime métropolitain d’assurance-vieillesse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</si>
</sst>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0C];[Red]\-#,##0.00\ [$€-40C]"/>
    <numFmt numFmtId="165" formatCode="0.00\ %"/>
  </numFmts>
  <fonts count="4" x14ac:knownFonts="1">
    <font>
      <sz val="10"/>
      <name val="Arial"/>
      <family val="2"/>
    </font>
    <font>
      <u/>
      <sz val="10"/>
      <name val="Lucida Sans"/>
      <family val="2"/>
    </font>
    <font>
      <sz val="10"/>
      <name val="Times New Roman"/>
      <family val="1"/>
    </font>
    <font>
      <sz val="9"/>
      <name val="Times New Roman"/>
      <family val="1"/>
    </font>
  </fonts>
  <fills count="2">
    <fill>
      <patternFill patternType="none"/>
    </fill>
    <fill>
      <patternFill patternType="gray125"/>
    </fill>
  </fills>
  <borders count="4">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164" fontId="1" fillId="0" borderId="0" applyBorder="0" applyAlignment="0" applyProtection="0"/>
  </cellStyleXfs>
  <cellXfs count="30">
    <xf numFmtId="0" fontId="0" fillId="0" borderId="0" xfId="0"/>
    <xf numFmtId="49" fontId="0" fillId="0" borderId="0" xfId="0" applyNumberForma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1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 xfId="0" applyFont="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49" fontId="2" fillId="0" borderId="1" xfId="0" applyNumberFormat="1" applyFont="1" applyBorder="1" applyAlignment="1">
      <alignment horizontal="center"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center" vertical="center"/>
    </xf>
  </cellXfs>
  <cellStyles count="2">
    <cellStyle name="Normal" xfId="0" builtinId="0"/>
    <cellStyle name="Résultat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6"/>
  <sheetViews>
    <sheetView zoomScale="87" zoomScaleNormal="87" workbookViewId="0">
      <selection activeCell="L1" sqref="L1"/>
    </sheetView>
  </sheetViews>
  <sheetFormatPr baseColWidth="10" defaultColWidth="11.5703125" defaultRowHeight="12.75" x14ac:dyDescent="0.2"/>
  <cols>
    <col min="1" max="1" width="25.85546875" customWidth="1"/>
    <col min="2" max="2" width="11.5703125" style="1"/>
  </cols>
  <sheetData>
    <row r="2" spans="1:11" ht="35.1" customHeight="1" x14ac:dyDescent="0.2">
      <c r="A2" s="19"/>
      <c r="B2" s="19"/>
      <c r="C2" s="19"/>
      <c r="D2" s="19" t="s">
        <v>0</v>
      </c>
      <c r="E2" s="19"/>
      <c r="F2" s="19" t="s">
        <v>1</v>
      </c>
      <c r="G2" s="19"/>
      <c r="H2" s="2" t="s">
        <v>2</v>
      </c>
      <c r="I2" s="2" t="s">
        <v>3</v>
      </c>
      <c r="J2" s="2" t="s">
        <v>4</v>
      </c>
      <c r="K2" s="2" t="s">
        <v>5</v>
      </c>
    </row>
    <row r="3" spans="1:11" ht="25.5" x14ac:dyDescent="0.2">
      <c r="A3" s="2" t="s">
        <v>6</v>
      </c>
      <c r="B3" s="3" t="s">
        <v>7</v>
      </c>
      <c r="C3" s="2" t="s">
        <v>8</v>
      </c>
      <c r="D3" s="2" t="s">
        <v>9</v>
      </c>
      <c r="E3" s="2" t="s">
        <v>10</v>
      </c>
      <c r="F3" s="2" t="s">
        <v>9</v>
      </c>
      <c r="G3" s="2" t="s">
        <v>11</v>
      </c>
      <c r="H3" s="2" t="s">
        <v>11</v>
      </c>
      <c r="I3" s="2"/>
      <c r="J3" s="2" t="s">
        <v>11</v>
      </c>
      <c r="K3" s="2"/>
    </row>
    <row r="4" spans="1:11" ht="51" x14ac:dyDescent="0.2">
      <c r="A4" s="2" t="s">
        <v>12</v>
      </c>
      <c r="B4" s="3" t="s">
        <v>13</v>
      </c>
      <c r="C4" s="4" t="s">
        <v>14</v>
      </c>
      <c r="D4" s="5">
        <v>0</v>
      </c>
      <c r="E4" s="5">
        <v>0.1</v>
      </c>
      <c r="F4" s="5">
        <v>0</v>
      </c>
      <c r="G4" s="5">
        <v>0</v>
      </c>
      <c r="H4" s="5">
        <v>5.2499999999999998E-2</v>
      </c>
      <c r="I4" s="5">
        <f t="shared" ref="I4:I16" si="0">SUM(D4:H4)</f>
        <v>0.1525</v>
      </c>
      <c r="J4" s="5">
        <v>0</v>
      </c>
      <c r="K4" s="5">
        <f t="shared" ref="K4:K16" si="1">I4+J4</f>
        <v>0.1525</v>
      </c>
    </row>
    <row r="5" spans="1:11" ht="51" x14ac:dyDescent="0.2">
      <c r="A5" s="2" t="s">
        <v>15</v>
      </c>
      <c r="B5" s="3" t="s">
        <v>16</v>
      </c>
      <c r="C5" s="4" t="s">
        <v>14</v>
      </c>
      <c r="D5" s="5">
        <v>5.5E-2</v>
      </c>
      <c r="E5" s="5">
        <v>0.1</v>
      </c>
      <c r="F5" s="5">
        <v>0</v>
      </c>
      <c r="G5" s="5">
        <v>0</v>
      </c>
      <c r="H5" s="5">
        <v>5.2499999999999998E-2</v>
      </c>
      <c r="I5" s="5">
        <f t="shared" si="0"/>
        <v>0.20749999999999999</v>
      </c>
      <c r="J5" s="5">
        <v>0</v>
      </c>
      <c r="K5" s="5">
        <f t="shared" si="1"/>
        <v>0.20749999999999999</v>
      </c>
    </row>
    <row r="6" spans="1:11" ht="51" x14ac:dyDescent="0.2">
      <c r="A6" s="2" t="s">
        <v>17</v>
      </c>
      <c r="B6" s="3" t="s">
        <v>13</v>
      </c>
      <c r="C6" s="4" t="s">
        <v>14</v>
      </c>
      <c r="D6" s="5">
        <v>0</v>
      </c>
      <c r="E6" s="5">
        <v>0.1</v>
      </c>
      <c r="F6" s="5">
        <v>0</v>
      </c>
      <c r="G6" s="5">
        <v>0</v>
      </c>
      <c r="H6" s="5">
        <v>5.2499999999999998E-2</v>
      </c>
      <c r="I6" s="5">
        <f t="shared" si="0"/>
        <v>0.1525</v>
      </c>
      <c r="J6" s="5">
        <v>0</v>
      </c>
      <c r="K6" s="5">
        <f t="shared" si="1"/>
        <v>0.1525</v>
      </c>
    </row>
    <row r="7" spans="1:11" ht="51" x14ac:dyDescent="0.2">
      <c r="A7" s="2" t="s">
        <v>18</v>
      </c>
      <c r="B7" s="3" t="s">
        <v>16</v>
      </c>
      <c r="C7" s="4" t="s">
        <v>14</v>
      </c>
      <c r="D7" s="5">
        <v>5.5E-2</v>
      </c>
      <c r="E7" s="5">
        <v>0.1</v>
      </c>
      <c r="F7" s="5">
        <v>0</v>
      </c>
      <c r="G7" s="5">
        <v>0</v>
      </c>
      <c r="H7" s="5">
        <v>5.2499999999999998E-2</v>
      </c>
      <c r="I7" s="5">
        <f t="shared" si="0"/>
        <v>0.20749999999999999</v>
      </c>
      <c r="J7" s="5">
        <v>0</v>
      </c>
      <c r="K7" s="5">
        <f t="shared" si="1"/>
        <v>0.20749999999999999</v>
      </c>
    </row>
    <row r="8" spans="1:11" ht="51" x14ac:dyDescent="0.2">
      <c r="A8" s="2" t="s">
        <v>19</v>
      </c>
      <c r="B8" s="3" t="s">
        <v>13</v>
      </c>
      <c r="C8" s="4" t="s">
        <v>20</v>
      </c>
      <c r="D8" s="5">
        <v>0</v>
      </c>
      <c r="E8" s="5">
        <v>0.1</v>
      </c>
      <c r="F8" s="5">
        <v>0</v>
      </c>
      <c r="G8" s="5">
        <v>0</v>
      </c>
      <c r="H8" s="5">
        <v>5.2499999999999998E-2</v>
      </c>
      <c r="I8" s="5">
        <f t="shared" si="0"/>
        <v>0.1525</v>
      </c>
      <c r="J8" s="5">
        <v>0</v>
      </c>
      <c r="K8" s="5">
        <f t="shared" si="1"/>
        <v>0.1525</v>
      </c>
    </row>
    <row r="9" spans="1:11" ht="51" x14ac:dyDescent="0.2">
      <c r="A9" s="2" t="s">
        <v>21</v>
      </c>
      <c r="B9" s="3" t="s">
        <v>16</v>
      </c>
      <c r="C9" s="4" t="s">
        <v>20</v>
      </c>
      <c r="D9" s="5">
        <v>5.5E-2</v>
      </c>
      <c r="E9" s="5">
        <v>0.1</v>
      </c>
      <c r="F9" s="5">
        <v>0</v>
      </c>
      <c r="G9" s="5">
        <v>0</v>
      </c>
      <c r="H9" s="5">
        <v>5.2499999999999998E-2</v>
      </c>
      <c r="I9" s="5">
        <f t="shared" si="0"/>
        <v>0.20749999999999999</v>
      </c>
      <c r="J9" s="5">
        <v>0</v>
      </c>
      <c r="K9" s="5">
        <f t="shared" si="1"/>
        <v>0.20749999999999999</v>
      </c>
    </row>
    <row r="10" spans="1:11" ht="51" x14ac:dyDescent="0.2">
      <c r="A10" s="2" t="s">
        <v>22</v>
      </c>
      <c r="B10" s="3" t="s">
        <v>13</v>
      </c>
      <c r="C10" s="4" t="s">
        <v>23</v>
      </c>
      <c r="D10" s="5">
        <v>0</v>
      </c>
      <c r="E10" s="5">
        <v>0.1</v>
      </c>
      <c r="F10" s="5">
        <v>0</v>
      </c>
      <c r="G10" s="5">
        <v>0</v>
      </c>
      <c r="H10" s="5">
        <v>5.2499999999999998E-2</v>
      </c>
      <c r="I10" s="5">
        <f t="shared" si="0"/>
        <v>0.1525</v>
      </c>
      <c r="J10" s="5">
        <v>0</v>
      </c>
      <c r="K10" s="5">
        <f t="shared" si="1"/>
        <v>0.1525</v>
      </c>
    </row>
    <row r="11" spans="1:11" ht="51" x14ac:dyDescent="0.2">
      <c r="A11" s="2" t="s">
        <v>24</v>
      </c>
      <c r="B11" s="3" t="s">
        <v>16</v>
      </c>
      <c r="C11" s="4" t="s">
        <v>23</v>
      </c>
      <c r="D11" s="5">
        <v>5.5E-2</v>
      </c>
      <c r="E11" s="5">
        <v>0.1</v>
      </c>
      <c r="F11" s="5">
        <v>0</v>
      </c>
      <c r="G11" s="5">
        <v>0</v>
      </c>
      <c r="H11" s="5">
        <v>5.2499999999999998E-2</v>
      </c>
      <c r="I11" s="5">
        <f t="shared" si="0"/>
        <v>0.20749999999999999</v>
      </c>
      <c r="J11" s="5">
        <v>0</v>
      </c>
      <c r="K11" s="5">
        <f t="shared" si="1"/>
        <v>0.20749999999999999</v>
      </c>
    </row>
    <row r="12" spans="1:11" ht="102" x14ac:dyDescent="0.2">
      <c r="A12" s="2" t="s">
        <v>25</v>
      </c>
      <c r="B12" s="6" t="s">
        <v>26</v>
      </c>
      <c r="C12" s="4" t="s">
        <v>27</v>
      </c>
      <c r="D12" s="7">
        <v>0.01</v>
      </c>
      <c r="E12" s="7">
        <v>3.2500000000000001E-2</v>
      </c>
      <c r="F12" s="7">
        <v>0</v>
      </c>
      <c r="G12" s="7">
        <v>0</v>
      </c>
      <c r="H12" s="7">
        <v>0</v>
      </c>
      <c r="I12" s="5">
        <f t="shared" si="0"/>
        <v>4.2500000000000003E-2</v>
      </c>
      <c r="J12" s="7">
        <v>0</v>
      </c>
      <c r="K12" s="5">
        <f t="shared" si="1"/>
        <v>4.2500000000000003E-2</v>
      </c>
    </row>
    <row r="13" spans="1:11" ht="51" x14ac:dyDescent="0.2">
      <c r="A13" s="2" t="s">
        <v>28</v>
      </c>
      <c r="B13" s="3" t="s">
        <v>29</v>
      </c>
      <c r="C13" s="2" t="s">
        <v>30</v>
      </c>
      <c r="D13" s="5">
        <v>0</v>
      </c>
      <c r="E13" s="5">
        <v>0.1225</v>
      </c>
      <c r="F13" s="5">
        <v>0</v>
      </c>
      <c r="G13" s="5">
        <v>0</v>
      </c>
      <c r="H13" s="5">
        <v>5.2499999999999998E-2</v>
      </c>
      <c r="I13" s="5">
        <f t="shared" si="0"/>
        <v>0.17499999999999999</v>
      </c>
      <c r="J13" s="5">
        <v>1.0999999999999999E-2</v>
      </c>
      <c r="K13" s="5">
        <f t="shared" si="1"/>
        <v>0.186</v>
      </c>
    </row>
    <row r="14" spans="1:11" ht="38.25" x14ac:dyDescent="0.2">
      <c r="A14" s="2" t="s">
        <v>31</v>
      </c>
      <c r="B14" s="3" t="s">
        <v>32</v>
      </c>
      <c r="C14" s="2" t="s">
        <v>30</v>
      </c>
      <c r="D14" s="5">
        <v>5.5E-2</v>
      </c>
      <c r="E14" s="5">
        <v>0.1225</v>
      </c>
      <c r="F14" s="5">
        <v>0</v>
      </c>
      <c r="G14" s="5">
        <v>0</v>
      </c>
      <c r="H14" s="5">
        <v>5.2499999999999998E-2</v>
      </c>
      <c r="I14" s="5">
        <f t="shared" si="0"/>
        <v>0.22999999999999998</v>
      </c>
      <c r="J14" s="5">
        <v>1.0999999999999999E-2</v>
      </c>
      <c r="K14" s="5">
        <f t="shared" si="1"/>
        <v>0.24099999999999999</v>
      </c>
    </row>
    <row r="15" spans="1:11" ht="89.25" x14ac:dyDescent="0.2">
      <c r="A15" s="2" t="s">
        <v>33</v>
      </c>
      <c r="B15" s="3" t="s">
        <v>34</v>
      </c>
      <c r="C15" s="2" t="s">
        <v>35</v>
      </c>
      <c r="D15" s="5">
        <v>9.4999999999999998E-3</v>
      </c>
      <c r="E15" s="5">
        <v>0</v>
      </c>
      <c r="F15" s="5">
        <v>0</v>
      </c>
      <c r="G15" s="5">
        <v>0</v>
      </c>
      <c r="H15" s="5">
        <v>0</v>
      </c>
      <c r="I15" s="5">
        <f t="shared" si="0"/>
        <v>9.4999999999999998E-3</v>
      </c>
      <c r="J15" s="5">
        <v>0</v>
      </c>
      <c r="K15" s="5">
        <f t="shared" si="1"/>
        <v>9.4999999999999998E-3</v>
      </c>
    </row>
    <row r="16" spans="1:11" ht="76.5" x14ac:dyDescent="0.2">
      <c r="A16" s="2" t="s">
        <v>36</v>
      </c>
      <c r="B16" s="3" t="s">
        <v>37</v>
      </c>
      <c r="C16" s="2" t="s">
        <v>35</v>
      </c>
      <c r="D16" s="8">
        <v>4.1500000000000002E-2</v>
      </c>
      <c r="E16" s="5">
        <v>0</v>
      </c>
      <c r="F16" s="5">
        <v>0</v>
      </c>
      <c r="G16" s="5">
        <v>0</v>
      </c>
      <c r="H16" s="5">
        <v>0</v>
      </c>
      <c r="I16" s="5">
        <f t="shared" si="0"/>
        <v>4.1500000000000002E-2</v>
      </c>
      <c r="J16" s="5">
        <v>0</v>
      </c>
      <c r="K16" s="5">
        <f t="shared" si="1"/>
        <v>4.1500000000000002E-2</v>
      </c>
    </row>
  </sheetData>
  <mergeCells count="3">
    <mergeCell ref="A2:C2"/>
    <mergeCell ref="D2:E2"/>
    <mergeCell ref="F2:G2"/>
  </mergeCells>
  <pageMargins left="0.78749999999999998" right="0.78749999999999998" top="1.0249999999999999" bottom="1.0249999999999999" header="0.78749999999999998" footer="0.78749999999999998"/>
  <pageSetup paperSize="9" orientation="landscape" useFirstPageNumber="1"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K86"/>
  <sheetViews>
    <sheetView zoomScale="87" zoomScaleNormal="87" workbookViewId="0">
      <selection activeCell="J87" sqref="J87"/>
    </sheetView>
  </sheetViews>
  <sheetFormatPr baseColWidth="10" defaultColWidth="11.5703125" defaultRowHeight="12.75" x14ac:dyDescent="0.2"/>
  <cols>
    <col min="1" max="1" width="60.28515625" customWidth="1"/>
  </cols>
  <sheetData>
    <row r="2" spans="1:11" ht="45.95" customHeight="1" x14ac:dyDescent="0.2">
      <c r="A2" s="19"/>
      <c r="B2" s="19"/>
      <c r="C2" s="19"/>
      <c r="D2" s="19" t="s">
        <v>0</v>
      </c>
      <c r="E2" s="19"/>
      <c r="F2" s="19" t="s">
        <v>1</v>
      </c>
      <c r="G2" s="19"/>
      <c r="H2" s="2" t="s">
        <v>2</v>
      </c>
      <c r="I2" s="2" t="s">
        <v>3</v>
      </c>
      <c r="J2" s="2" t="s">
        <v>4</v>
      </c>
      <c r="K2" s="2" t="s">
        <v>5</v>
      </c>
    </row>
    <row r="3" spans="1:11" ht="25.5" hidden="1" x14ac:dyDescent="0.2">
      <c r="A3" s="2" t="s">
        <v>6</v>
      </c>
      <c r="B3" s="3" t="s">
        <v>7</v>
      </c>
      <c r="C3" s="2" t="s">
        <v>8</v>
      </c>
      <c r="D3" s="2" t="s">
        <v>9</v>
      </c>
      <c r="E3" s="2" t="s">
        <v>10</v>
      </c>
      <c r="F3" s="2" t="s">
        <v>9</v>
      </c>
      <c r="G3" s="2" t="s">
        <v>11</v>
      </c>
      <c r="H3" s="2" t="s">
        <v>11</v>
      </c>
      <c r="I3" s="2"/>
      <c r="J3" s="2" t="s">
        <v>11</v>
      </c>
      <c r="K3" s="2"/>
    </row>
    <row r="4" spans="1:11" ht="12.95" hidden="1" customHeight="1" x14ac:dyDescent="0.2">
      <c r="A4" s="23" t="s">
        <v>38</v>
      </c>
      <c r="B4" s="21" t="s">
        <v>39</v>
      </c>
      <c r="C4" s="3" t="s">
        <v>30</v>
      </c>
      <c r="D4" s="5">
        <v>0</v>
      </c>
      <c r="E4" s="5">
        <v>0.13300000000000001</v>
      </c>
      <c r="F4" s="5">
        <v>4.0000000000000001E-3</v>
      </c>
      <c r="G4" s="5">
        <v>1.9E-2</v>
      </c>
      <c r="H4" s="5">
        <v>5.2499999999999998E-2</v>
      </c>
      <c r="I4" s="5">
        <f t="shared" ref="I4:I35" si="0">SUM(D4:H4)</f>
        <v>0.20849999999999999</v>
      </c>
      <c r="J4" s="5">
        <v>0</v>
      </c>
      <c r="K4" s="5">
        <f t="shared" ref="K4:K35" si="1">I4+J4</f>
        <v>0.20849999999999999</v>
      </c>
    </row>
    <row r="5" spans="1:11" hidden="1" x14ac:dyDescent="0.2">
      <c r="A5" s="23"/>
      <c r="B5" s="21"/>
      <c r="C5" s="2" t="s">
        <v>40</v>
      </c>
      <c r="D5" s="5">
        <v>0</v>
      </c>
      <c r="E5" s="5">
        <v>0</v>
      </c>
      <c r="F5" s="5">
        <v>6.9000000000000006E-2</v>
      </c>
      <c r="G5" s="5">
        <v>8.5500000000000007E-2</v>
      </c>
      <c r="H5" s="5">
        <v>0</v>
      </c>
      <c r="I5" s="5">
        <f t="shared" si="0"/>
        <v>0.15450000000000003</v>
      </c>
      <c r="J5" s="5">
        <v>0</v>
      </c>
      <c r="K5" s="5">
        <f t="shared" si="1"/>
        <v>0.15450000000000003</v>
      </c>
    </row>
    <row r="6" spans="1:11" ht="12.95" hidden="1" customHeight="1" x14ac:dyDescent="0.2">
      <c r="A6" s="23" t="s">
        <v>41</v>
      </c>
      <c r="B6" s="21" t="s">
        <v>42</v>
      </c>
      <c r="C6" s="3" t="s">
        <v>30</v>
      </c>
      <c r="D6" s="8">
        <v>5.5E-2</v>
      </c>
      <c r="E6" s="5">
        <v>0.13300000000000001</v>
      </c>
      <c r="F6" s="5">
        <v>4.0000000000000001E-3</v>
      </c>
      <c r="G6" s="5">
        <v>1.9E-2</v>
      </c>
      <c r="H6" s="5">
        <v>5.2499999999999998E-2</v>
      </c>
      <c r="I6" s="5">
        <f t="shared" si="0"/>
        <v>0.26350000000000001</v>
      </c>
      <c r="J6" s="5">
        <v>0</v>
      </c>
      <c r="K6" s="5">
        <f t="shared" si="1"/>
        <v>0.26350000000000001</v>
      </c>
    </row>
    <row r="7" spans="1:11" hidden="1" x14ac:dyDescent="0.2">
      <c r="A7" s="23"/>
      <c r="B7" s="21"/>
      <c r="C7" s="2" t="s">
        <v>40</v>
      </c>
      <c r="D7" s="5">
        <v>0</v>
      </c>
      <c r="E7" s="5">
        <v>0</v>
      </c>
      <c r="F7" s="5">
        <v>6.9000000000000006E-2</v>
      </c>
      <c r="G7" s="5">
        <v>8.5500000000000007E-2</v>
      </c>
      <c r="H7" s="5">
        <v>0</v>
      </c>
      <c r="I7" s="5">
        <f t="shared" si="0"/>
        <v>0.15450000000000003</v>
      </c>
      <c r="J7" s="5">
        <v>0</v>
      </c>
      <c r="K7" s="5">
        <f t="shared" si="1"/>
        <v>0.15450000000000003</v>
      </c>
    </row>
    <row r="8" spans="1:11" ht="12.95" hidden="1" customHeight="1" x14ac:dyDescent="0.2">
      <c r="A8" s="23" t="s">
        <v>43</v>
      </c>
      <c r="B8" s="21" t="s">
        <v>44</v>
      </c>
      <c r="C8" s="3" t="s">
        <v>30</v>
      </c>
      <c r="D8" s="5">
        <v>0</v>
      </c>
      <c r="E8" s="5">
        <v>0.13300000000000001</v>
      </c>
      <c r="F8" s="5">
        <v>4.0000000000000001E-3</v>
      </c>
      <c r="G8" s="5">
        <v>1.9E-2</v>
      </c>
      <c r="H8" s="5">
        <v>5.2499999999999998E-2</v>
      </c>
      <c r="I8" s="5">
        <f t="shared" si="0"/>
        <v>0.20849999999999999</v>
      </c>
      <c r="J8" s="5">
        <v>1.0699999999999999E-2</v>
      </c>
      <c r="K8" s="5">
        <f t="shared" si="1"/>
        <v>0.21919999999999998</v>
      </c>
    </row>
    <row r="9" spans="1:11" ht="24.95" hidden="1" customHeight="1" x14ac:dyDescent="0.2">
      <c r="A9" s="23"/>
      <c r="B9" s="21"/>
      <c r="C9" s="2" t="s">
        <v>40</v>
      </c>
      <c r="D9" s="5">
        <v>0</v>
      </c>
      <c r="E9" s="5">
        <v>0</v>
      </c>
      <c r="F9" s="5">
        <v>6.9000000000000006E-2</v>
      </c>
      <c r="G9" s="5">
        <v>8.5500000000000007E-2</v>
      </c>
      <c r="H9" s="5">
        <v>0</v>
      </c>
      <c r="I9" s="5">
        <f t="shared" si="0"/>
        <v>0.15450000000000003</v>
      </c>
      <c r="J9" s="5">
        <v>0</v>
      </c>
      <c r="K9" s="5">
        <f t="shared" si="1"/>
        <v>0.15450000000000003</v>
      </c>
    </row>
    <row r="10" spans="1:11" ht="12.95" hidden="1" customHeight="1" x14ac:dyDescent="0.2">
      <c r="A10" s="23" t="s">
        <v>45</v>
      </c>
      <c r="B10" s="21" t="s">
        <v>46</v>
      </c>
      <c r="C10" s="3" t="s">
        <v>30</v>
      </c>
      <c r="D10" s="8">
        <v>5.5E-2</v>
      </c>
      <c r="E10" s="5">
        <v>0.13300000000000001</v>
      </c>
      <c r="F10" s="5">
        <v>4.0000000000000001E-3</v>
      </c>
      <c r="G10" s="5">
        <v>1.9E-2</v>
      </c>
      <c r="H10" s="5">
        <v>5.2499999999999998E-2</v>
      </c>
      <c r="I10" s="5">
        <f t="shared" si="0"/>
        <v>0.26350000000000001</v>
      </c>
      <c r="J10" s="5">
        <v>1.0699999999999999E-2</v>
      </c>
      <c r="K10" s="5">
        <f t="shared" si="1"/>
        <v>0.2742</v>
      </c>
    </row>
    <row r="11" spans="1:11" ht="18.95" hidden="1" customHeight="1" x14ac:dyDescent="0.2">
      <c r="A11" s="23"/>
      <c r="B11" s="21"/>
      <c r="C11" s="2" t="s">
        <v>40</v>
      </c>
      <c r="D11" s="5">
        <v>0</v>
      </c>
      <c r="E11" s="5">
        <v>0</v>
      </c>
      <c r="F11" s="5">
        <v>6.9000000000000006E-2</v>
      </c>
      <c r="G11" s="5">
        <v>8.5500000000000007E-2</v>
      </c>
      <c r="H11" s="5">
        <v>0</v>
      </c>
      <c r="I11" s="5">
        <f t="shared" si="0"/>
        <v>0.15450000000000003</v>
      </c>
      <c r="J11" s="5">
        <v>0</v>
      </c>
      <c r="K11" s="5">
        <f t="shared" si="1"/>
        <v>0.15450000000000003</v>
      </c>
    </row>
    <row r="12" spans="1:11" ht="12.95" hidden="1" customHeight="1" x14ac:dyDescent="0.2">
      <c r="A12" s="23" t="s">
        <v>47</v>
      </c>
      <c r="B12" s="21" t="s">
        <v>48</v>
      </c>
      <c r="C12" s="3" t="s">
        <v>30</v>
      </c>
      <c r="D12" s="5">
        <v>0</v>
      </c>
      <c r="E12" s="5">
        <v>0.13300000000000001</v>
      </c>
      <c r="F12" s="5">
        <v>4.0000000000000001E-3</v>
      </c>
      <c r="G12" s="5">
        <v>1.9E-2</v>
      </c>
      <c r="H12" s="5">
        <v>5.2499999999999998E-2</v>
      </c>
      <c r="I12" s="5">
        <f t="shared" si="0"/>
        <v>0.20849999999999999</v>
      </c>
      <c r="J12" s="5">
        <v>1.0699999999999999E-2</v>
      </c>
      <c r="K12" s="5">
        <f t="shared" si="1"/>
        <v>0.21919999999999998</v>
      </c>
    </row>
    <row r="13" spans="1:11" ht="17.25" hidden="1" customHeight="1" x14ac:dyDescent="0.2">
      <c r="A13" s="23"/>
      <c r="B13" s="21"/>
      <c r="C13" s="2" t="s">
        <v>40</v>
      </c>
      <c r="D13" s="5">
        <v>0</v>
      </c>
      <c r="E13" s="5">
        <v>0</v>
      </c>
      <c r="F13" s="5">
        <v>6.9000000000000006E-2</v>
      </c>
      <c r="G13" s="5">
        <v>8.5500000000000007E-2</v>
      </c>
      <c r="H13" s="5">
        <v>0</v>
      </c>
      <c r="I13" s="5">
        <f t="shared" si="0"/>
        <v>0.15450000000000003</v>
      </c>
      <c r="J13" s="5">
        <v>0</v>
      </c>
      <c r="K13" s="5">
        <f t="shared" si="1"/>
        <v>0.15450000000000003</v>
      </c>
    </row>
    <row r="14" spans="1:11" ht="12.95" hidden="1" customHeight="1" x14ac:dyDescent="0.2">
      <c r="A14" s="23" t="s">
        <v>49</v>
      </c>
      <c r="B14" s="21" t="s">
        <v>50</v>
      </c>
      <c r="C14" s="3" t="s">
        <v>30</v>
      </c>
      <c r="D14" s="8">
        <v>5.5E-2</v>
      </c>
      <c r="E14" s="5">
        <v>0.13300000000000001</v>
      </c>
      <c r="F14" s="5">
        <v>4.0000000000000001E-3</v>
      </c>
      <c r="G14" s="5">
        <v>1.9E-2</v>
      </c>
      <c r="H14" s="5">
        <v>5.2499999999999998E-2</v>
      </c>
      <c r="I14" s="5">
        <f t="shared" si="0"/>
        <v>0.26350000000000001</v>
      </c>
      <c r="J14" s="5">
        <v>1.0699999999999999E-2</v>
      </c>
      <c r="K14" s="5">
        <f t="shared" si="1"/>
        <v>0.2742</v>
      </c>
    </row>
    <row r="15" spans="1:11" hidden="1" x14ac:dyDescent="0.2">
      <c r="A15" s="23"/>
      <c r="B15" s="21" t="s">
        <v>50</v>
      </c>
      <c r="C15" s="2" t="s">
        <v>40</v>
      </c>
      <c r="D15" s="5">
        <v>0</v>
      </c>
      <c r="E15" s="5">
        <v>0</v>
      </c>
      <c r="F15" s="5">
        <v>6.9000000000000006E-2</v>
      </c>
      <c r="G15" s="5">
        <v>8.5500000000000007E-2</v>
      </c>
      <c r="H15" s="5">
        <v>0</v>
      </c>
      <c r="I15" s="5">
        <f t="shared" si="0"/>
        <v>0.15450000000000003</v>
      </c>
      <c r="J15" s="5">
        <v>0</v>
      </c>
      <c r="K15" s="5">
        <f t="shared" si="1"/>
        <v>0.15450000000000003</v>
      </c>
    </row>
    <row r="16" spans="1:11" ht="12.95" hidden="1" customHeight="1" x14ac:dyDescent="0.2">
      <c r="A16" s="23" t="s">
        <v>51</v>
      </c>
      <c r="B16" s="21" t="s">
        <v>52</v>
      </c>
      <c r="C16" s="3" t="s">
        <v>30</v>
      </c>
      <c r="D16" s="5">
        <v>0</v>
      </c>
      <c r="E16" s="5">
        <v>0.13300000000000001</v>
      </c>
      <c r="F16" s="5">
        <v>4.0000000000000001E-3</v>
      </c>
      <c r="G16" s="5">
        <v>1.9E-2</v>
      </c>
      <c r="H16" s="5">
        <v>5.2499999999999998E-2</v>
      </c>
      <c r="I16" s="5">
        <f t="shared" si="0"/>
        <v>0.20849999999999999</v>
      </c>
      <c r="J16" s="5">
        <v>1.26E-2</v>
      </c>
      <c r="K16" s="5">
        <f t="shared" si="1"/>
        <v>0.22109999999999999</v>
      </c>
    </row>
    <row r="17" spans="1:11" hidden="1" x14ac:dyDescent="0.2">
      <c r="A17" s="23"/>
      <c r="B17" s="21"/>
      <c r="C17" s="2" t="s">
        <v>40</v>
      </c>
      <c r="D17" s="5">
        <v>0</v>
      </c>
      <c r="E17" s="5">
        <v>0</v>
      </c>
      <c r="F17" s="5">
        <v>6.9000000000000006E-2</v>
      </c>
      <c r="G17" s="5">
        <v>8.5500000000000007E-2</v>
      </c>
      <c r="H17" s="5">
        <v>0</v>
      </c>
      <c r="I17" s="5">
        <f t="shared" si="0"/>
        <v>0.15450000000000003</v>
      </c>
      <c r="J17" s="5">
        <v>0</v>
      </c>
      <c r="K17" s="5">
        <f t="shared" si="1"/>
        <v>0.15450000000000003</v>
      </c>
    </row>
    <row r="18" spans="1:11" ht="12.95" hidden="1" customHeight="1" x14ac:dyDescent="0.2">
      <c r="A18" s="23" t="s">
        <v>53</v>
      </c>
      <c r="B18" s="21" t="s">
        <v>54</v>
      </c>
      <c r="C18" s="3" t="s">
        <v>30</v>
      </c>
      <c r="D18" s="5">
        <v>5.5E-2</v>
      </c>
      <c r="E18" s="5">
        <v>0.13300000000000001</v>
      </c>
      <c r="F18" s="5">
        <v>4.0000000000000001E-3</v>
      </c>
      <c r="G18" s="5">
        <v>1.9E-2</v>
      </c>
      <c r="H18" s="5">
        <v>5.2499999999999998E-2</v>
      </c>
      <c r="I18" s="5">
        <f t="shared" si="0"/>
        <v>0.26350000000000001</v>
      </c>
      <c r="J18" s="5">
        <v>1.26E-2</v>
      </c>
      <c r="K18" s="5">
        <f t="shared" si="1"/>
        <v>0.27610000000000001</v>
      </c>
    </row>
    <row r="19" spans="1:11" hidden="1" x14ac:dyDescent="0.2">
      <c r="A19" s="23"/>
      <c r="B19" s="21"/>
      <c r="C19" s="2" t="s">
        <v>40</v>
      </c>
      <c r="D19" s="5">
        <v>0</v>
      </c>
      <c r="E19" s="5">
        <v>0</v>
      </c>
      <c r="F19" s="5">
        <v>6.9000000000000006E-2</v>
      </c>
      <c r="G19" s="5">
        <v>8.5500000000000007E-2</v>
      </c>
      <c r="H19" s="5">
        <v>0</v>
      </c>
      <c r="I19" s="5">
        <f t="shared" si="0"/>
        <v>0.15450000000000003</v>
      </c>
      <c r="J19" s="5">
        <v>0</v>
      </c>
      <c r="K19" s="5">
        <f t="shared" si="1"/>
        <v>0.15450000000000003</v>
      </c>
    </row>
    <row r="20" spans="1:11" ht="12.95" hidden="1" customHeight="1" x14ac:dyDescent="0.2">
      <c r="A20" s="23" t="s">
        <v>55</v>
      </c>
      <c r="B20" s="21" t="s">
        <v>56</v>
      </c>
      <c r="C20" s="3" t="s">
        <v>30</v>
      </c>
      <c r="D20" s="5">
        <v>0</v>
      </c>
      <c r="E20" s="5">
        <v>0.13300000000000001</v>
      </c>
      <c r="F20" s="5">
        <v>4.0000000000000001E-3</v>
      </c>
      <c r="G20" s="5">
        <v>1.9E-2</v>
      </c>
      <c r="H20" s="5">
        <v>5.2499999999999998E-2</v>
      </c>
      <c r="I20" s="5">
        <f t="shared" si="0"/>
        <v>0.20849999999999999</v>
      </c>
      <c r="J20" s="5">
        <v>0</v>
      </c>
      <c r="K20" s="5">
        <f t="shared" si="1"/>
        <v>0.20849999999999999</v>
      </c>
    </row>
    <row r="21" spans="1:11" hidden="1" x14ac:dyDescent="0.2">
      <c r="A21" s="23"/>
      <c r="B21" s="21"/>
      <c r="C21" s="2" t="s">
        <v>40</v>
      </c>
      <c r="D21" s="5">
        <v>0</v>
      </c>
      <c r="E21" s="5">
        <v>0</v>
      </c>
      <c r="F21" s="5">
        <v>6.9000000000000006E-2</v>
      </c>
      <c r="G21" s="5">
        <v>8.5500000000000007E-2</v>
      </c>
      <c r="H21" s="5">
        <v>0</v>
      </c>
      <c r="I21" s="5">
        <f t="shared" si="0"/>
        <v>0.15450000000000003</v>
      </c>
      <c r="J21" s="5">
        <v>0</v>
      </c>
      <c r="K21" s="5">
        <f t="shared" si="1"/>
        <v>0.15450000000000003</v>
      </c>
    </row>
    <row r="22" spans="1:11" ht="12.95" hidden="1" customHeight="1" x14ac:dyDescent="0.2">
      <c r="A22" s="23" t="s">
        <v>55</v>
      </c>
      <c r="B22" s="21" t="s">
        <v>57</v>
      </c>
      <c r="C22" s="3" t="s">
        <v>30</v>
      </c>
      <c r="D22" s="5">
        <v>0</v>
      </c>
      <c r="E22" s="5">
        <v>0.13300000000000001</v>
      </c>
      <c r="F22" s="5">
        <v>4.0000000000000001E-3</v>
      </c>
      <c r="G22" s="5">
        <v>1.9E-2</v>
      </c>
      <c r="H22" s="5">
        <v>5.2499999999999998E-2</v>
      </c>
      <c r="I22" s="5">
        <f t="shared" si="0"/>
        <v>0.20849999999999999</v>
      </c>
      <c r="J22" s="5">
        <v>0</v>
      </c>
      <c r="K22" s="5">
        <f t="shared" si="1"/>
        <v>0.20849999999999999</v>
      </c>
    </row>
    <row r="23" spans="1:11" hidden="1" x14ac:dyDescent="0.2">
      <c r="A23" s="23"/>
      <c r="B23" s="21"/>
      <c r="C23" s="2" t="s">
        <v>40</v>
      </c>
      <c r="D23" s="5">
        <v>0</v>
      </c>
      <c r="E23" s="5">
        <v>0</v>
      </c>
      <c r="F23" s="5">
        <v>6.9000000000000006E-2</v>
      </c>
      <c r="G23" s="5">
        <v>8.5500000000000007E-2</v>
      </c>
      <c r="H23" s="5">
        <v>0</v>
      </c>
      <c r="I23" s="5">
        <f t="shared" si="0"/>
        <v>0.15450000000000003</v>
      </c>
      <c r="J23" s="5">
        <v>0</v>
      </c>
      <c r="K23" s="5">
        <f t="shared" si="1"/>
        <v>0.15450000000000003</v>
      </c>
    </row>
    <row r="24" spans="1:11" ht="12.95" hidden="1" customHeight="1" x14ac:dyDescent="0.2">
      <c r="A24" s="23" t="s">
        <v>58</v>
      </c>
      <c r="B24" s="21" t="s">
        <v>59</v>
      </c>
      <c r="C24" s="3" t="s">
        <v>30</v>
      </c>
      <c r="D24" s="5">
        <v>0</v>
      </c>
      <c r="E24" s="5">
        <v>0.13300000000000001</v>
      </c>
      <c r="F24" s="5">
        <v>4.0000000000000001E-3</v>
      </c>
      <c r="G24" s="5">
        <v>1.9E-2</v>
      </c>
      <c r="H24" s="5">
        <v>5.2499999999999998E-2</v>
      </c>
      <c r="I24" s="5">
        <f t="shared" si="0"/>
        <v>0.20849999999999999</v>
      </c>
      <c r="J24" s="5">
        <v>1.0699999999999999E-2</v>
      </c>
      <c r="K24" s="5">
        <f t="shared" si="1"/>
        <v>0.21919999999999998</v>
      </c>
    </row>
    <row r="25" spans="1:11" hidden="1" x14ac:dyDescent="0.2">
      <c r="A25" s="23"/>
      <c r="B25" s="21"/>
      <c r="C25" s="2" t="s">
        <v>40</v>
      </c>
      <c r="D25" s="5">
        <v>0</v>
      </c>
      <c r="E25" s="5">
        <v>0</v>
      </c>
      <c r="F25" s="5">
        <v>6.9000000000000006E-2</v>
      </c>
      <c r="G25" s="5">
        <v>8.5500000000000007E-2</v>
      </c>
      <c r="H25" s="5">
        <v>0</v>
      </c>
      <c r="I25" s="5">
        <f t="shared" si="0"/>
        <v>0.15450000000000003</v>
      </c>
      <c r="J25" s="5">
        <v>0</v>
      </c>
      <c r="K25" s="5">
        <f t="shared" si="1"/>
        <v>0.15450000000000003</v>
      </c>
    </row>
    <row r="26" spans="1:11" ht="12.95" hidden="1" customHeight="1" x14ac:dyDescent="0.2">
      <c r="A26" s="23" t="s">
        <v>60</v>
      </c>
      <c r="B26" s="21" t="s">
        <v>61</v>
      </c>
      <c r="C26" s="3" t="s">
        <v>30</v>
      </c>
      <c r="D26" s="5">
        <v>5.5E-2</v>
      </c>
      <c r="E26" s="5">
        <v>0.13300000000000001</v>
      </c>
      <c r="F26" s="5">
        <v>4.0000000000000001E-3</v>
      </c>
      <c r="G26" s="5">
        <v>1.9E-2</v>
      </c>
      <c r="H26" s="5">
        <v>5.2499999999999998E-2</v>
      </c>
      <c r="I26" s="5">
        <f t="shared" si="0"/>
        <v>0.26350000000000001</v>
      </c>
      <c r="J26" s="5">
        <v>1.0699999999999999E-2</v>
      </c>
      <c r="K26" s="5">
        <f t="shared" si="1"/>
        <v>0.2742</v>
      </c>
    </row>
    <row r="27" spans="1:11" hidden="1" x14ac:dyDescent="0.2">
      <c r="A27" s="23"/>
      <c r="B27" s="21"/>
      <c r="C27" s="2" t="s">
        <v>40</v>
      </c>
      <c r="D27" s="5">
        <v>0</v>
      </c>
      <c r="E27" s="5">
        <v>0</v>
      </c>
      <c r="F27" s="5">
        <v>6.9000000000000006E-2</v>
      </c>
      <c r="G27" s="5">
        <v>8.5500000000000007E-2</v>
      </c>
      <c r="H27" s="5">
        <v>0</v>
      </c>
      <c r="I27" s="5">
        <f t="shared" si="0"/>
        <v>0.15450000000000003</v>
      </c>
      <c r="J27" s="5">
        <v>0</v>
      </c>
      <c r="K27" s="5">
        <f t="shared" si="1"/>
        <v>0.15450000000000003</v>
      </c>
    </row>
    <row r="28" spans="1:11" ht="12.95" hidden="1" customHeight="1" x14ac:dyDescent="0.2">
      <c r="A28" s="23" t="s">
        <v>62</v>
      </c>
      <c r="B28" s="21" t="s">
        <v>63</v>
      </c>
      <c r="C28" s="2" t="s">
        <v>30</v>
      </c>
      <c r="D28" s="5">
        <v>0</v>
      </c>
      <c r="E28" s="5">
        <v>3.0000000000000001E-3</v>
      </c>
      <c r="F28" s="5">
        <v>4.0000000000000001E-3</v>
      </c>
      <c r="G28" s="5">
        <v>0</v>
      </c>
      <c r="H28" s="5">
        <v>0</v>
      </c>
      <c r="I28" s="5">
        <f t="shared" si="0"/>
        <v>7.0000000000000001E-3</v>
      </c>
      <c r="J28" s="5">
        <v>1.0699999999999999E-2</v>
      </c>
      <c r="K28" s="5">
        <f t="shared" si="1"/>
        <v>1.77E-2</v>
      </c>
    </row>
    <row r="29" spans="1:11" hidden="1" x14ac:dyDescent="0.2">
      <c r="A29" s="23"/>
      <c r="B29" s="21"/>
      <c r="C29" s="2" t="s">
        <v>40</v>
      </c>
      <c r="D29" s="5">
        <v>0</v>
      </c>
      <c r="E29" s="5">
        <v>0</v>
      </c>
      <c r="F29" s="5">
        <v>6.9000000000000006E-2</v>
      </c>
      <c r="G29" s="5">
        <v>0</v>
      </c>
      <c r="H29" s="5">
        <v>0</v>
      </c>
      <c r="I29" s="5">
        <f t="shared" si="0"/>
        <v>6.9000000000000006E-2</v>
      </c>
      <c r="J29" s="5">
        <v>0</v>
      </c>
      <c r="K29" s="5">
        <f t="shared" si="1"/>
        <v>6.9000000000000006E-2</v>
      </c>
    </row>
    <row r="30" spans="1:11" ht="12.95" hidden="1" customHeight="1" x14ac:dyDescent="0.2">
      <c r="A30" s="23" t="s">
        <v>64</v>
      </c>
      <c r="B30" s="21" t="s">
        <v>65</v>
      </c>
      <c r="C30" s="2" t="s">
        <v>30</v>
      </c>
      <c r="D30" s="5">
        <v>5.5E-2</v>
      </c>
      <c r="E30" s="5">
        <v>3.0000000000000001E-3</v>
      </c>
      <c r="F30" s="5">
        <v>4.0000000000000001E-3</v>
      </c>
      <c r="G30" s="5">
        <v>0</v>
      </c>
      <c r="H30" s="5">
        <v>0</v>
      </c>
      <c r="I30" s="5">
        <f t="shared" si="0"/>
        <v>6.2E-2</v>
      </c>
      <c r="J30" s="5">
        <v>1.0699999999999999E-2</v>
      </c>
      <c r="K30" s="5">
        <f t="shared" si="1"/>
        <v>7.2700000000000001E-2</v>
      </c>
    </row>
    <row r="31" spans="1:11" hidden="1" x14ac:dyDescent="0.2">
      <c r="A31" s="23"/>
      <c r="B31" s="21"/>
      <c r="C31" s="2" t="s">
        <v>40</v>
      </c>
      <c r="D31" s="5">
        <v>0</v>
      </c>
      <c r="E31" s="5">
        <v>0</v>
      </c>
      <c r="F31" s="5">
        <v>6.9000000000000006E-2</v>
      </c>
      <c r="G31" s="5">
        <v>0</v>
      </c>
      <c r="H31" s="5">
        <v>0</v>
      </c>
      <c r="I31" s="5">
        <f t="shared" si="0"/>
        <v>6.9000000000000006E-2</v>
      </c>
      <c r="J31" s="5">
        <v>0</v>
      </c>
      <c r="K31" s="5">
        <f t="shared" si="1"/>
        <v>6.9000000000000006E-2</v>
      </c>
    </row>
    <row r="32" spans="1:11" ht="12.95" hidden="1" customHeight="1" x14ac:dyDescent="0.2">
      <c r="A32" s="23" t="s">
        <v>66</v>
      </c>
      <c r="B32" s="21" t="s">
        <v>67</v>
      </c>
      <c r="C32" s="3" t="s">
        <v>30</v>
      </c>
      <c r="D32" s="5">
        <v>0</v>
      </c>
      <c r="E32" s="5">
        <v>0.13300000000000001</v>
      </c>
      <c r="F32" s="5">
        <v>4.0000000000000001E-3</v>
      </c>
      <c r="G32" s="5">
        <v>1.9E-2</v>
      </c>
      <c r="H32" s="5">
        <v>5.2499999999999998E-2</v>
      </c>
      <c r="I32" s="5">
        <f t="shared" si="0"/>
        <v>0.20849999999999999</v>
      </c>
      <c r="J32" s="5">
        <v>1.0699999999999999E-2</v>
      </c>
      <c r="K32" s="5">
        <f t="shared" si="1"/>
        <v>0.21919999999999998</v>
      </c>
    </row>
    <row r="33" spans="1:11" hidden="1" x14ac:dyDescent="0.2">
      <c r="A33" s="23"/>
      <c r="B33" s="21"/>
      <c r="C33" s="2" t="s">
        <v>40</v>
      </c>
      <c r="D33" s="5">
        <v>0</v>
      </c>
      <c r="E33" s="5">
        <v>0</v>
      </c>
      <c r="F33" s="5">
        <v>6.9000000000000006E-2</v>
      </c>
      <c r="G33" s="5">
        <v>8.5500000000000007E-2</v>
      </c>
      <c r="H33" s="5">
        <v>0</v>
      </c>
      <c r="I33" s="5">
        <f t="shared" si="0"/>
        <v>0.15450000000000003</v>
      </c>
      <c r="J33" s="5">
        <v>0</v>
      </c>
      <c r="K33" s="5">
        <f t="shared" si="1"/>
        <v>0.15450000000000003</v>
      </c>
    </row>
    <row r="34" spans="1:11" ht="12.95" hidden="1" customHeight="1" x14ac:dyDescent="0.2">
      <c r="A34" s="23" t="s">
        <v>68</v>
      </c>
      <c r="B34" s="21" t="s">
        <v>69</v>
      </c>
      <c r="C34" s="3" t="s">
        <v>30</v>
      </c>
      <c r="D34" s="5">
        <v>5.5E-2</v>
      </c>
      <c r="E34" s="5">
        <v>0.13300000000000001</v>
      </c>
      <c r="F34" s="5">
        <v>4.0000000000000001E-3</v>
      </c>
      <c r="G34" s="5">
        <v>1.9E-2</v>
      </c>
      <c r="H34" s="5">
        <v>5.2499999999999998E-2</v>
      </c>
      <c r="I34" s="5">
        <f t="shared" si="0"/>
        <v>0.26350000000000001</v>
      </c>
      <c r="J34" s="5">
        <v>1.0699999999999999E-2</v>
      </c>
      <c r="K34" s="5">
        <f t="shared" si="1"/>
        <v>0.2742</v>
      </c>
    </row>
    <row r="35" spans="1:11" hidden="1" x14ac:dyDescent="0.2">
      <c r="A35" s="23"/>
      <c r="B35" s="21"/>
      <c r="C35" s="2" t="s">
        <v>40</v>
      </c>
      <c r="D35" s="5">
        <v>0</v>
      </c>
      <c r="E35" s="5">
        <v>0</v>
      </c>
      <c r="F35" s="5">
        <v>6.9000000000000006E-2</v>
      </c>
      <c r="G35" s="5">
        <v>8.5500000000000007E-2</v>
      </c>
      <c r="H35" s="5">
        <v>0</v>
      </c>
      <c r="I35" s="5">
        <f t="shared" si="0"/>
        <v>0.15450000000000003</v>
      </c>
      <c r="J35" s="5">
        <v>0</v>
      </c>
      <c r="K35" s="5">
        <f t="shared" si="1"/>
        <v>0.15450000000000003</v>
      </c>
    </row>
    <row r="36" spans="1:11" hidden="1" x14ac:dyDescent="0.2">
      <c r="A36" s="9" t="s">
        <v>70</v>
      </c>
      <c r="B36" s="3" t="s">
        <v>71</v>
      </c>
      <c r="C36" s="2" t="s">
        <v>30</v>
      </c>
      <c r="D36" s="5">
        <v>0</v>
      </c>
      <c r="E36" s="5">
        <v>0</v>
      </c>
      <c r="F36" s="5">
        <v>0</v>
      </c>
      <c r="G36" s="5">
        <v>0</v>
      </c>
      <c r="H36" s="5">
        <v>5.2499999999999998E-2</v>
      </c>
      <c r="I36" s="5">
        <f t="shared" ref="I36:I67" si="2">SUM(D36:H36)</f>
        <v>5.2499999999999998E-2</v>
      </c>
      <c r="J36" s="5">
        <v>0</v>
      </c>
      <c r="K36" s="5">
        <f t="shared" ref="K36:K67" si="3">I36+J36</f>
        <v>5.2499999999999998E-2</v>
      </c>
    </row>
    <row r="37" spans="1:11" ht="24" hidden="1" x14ac:dyDescent="0.2">
      <c r="A37" s="9" t="s">
        <v>72</v>
      </c>
      <c r="B37" s="3" t="s">
        <v>73</v>
      </c>
      <c r="C37" s="2" t="s">
        <v>30</v>
      </c>
      <c r="D37" s="5">
        <v>0</v>
      </c>
      <c r="E37" s="5">
        <v>0.125</v>
      </c>
      <c r="F37" s="5">
        <v>0</v>
      </c>
      <c r="G37" s="5">
        <v>0</v>
      </c>
      <c r="H37" s="5">
        <v>5.2499999999999998E-2</v>
      </c>
      <c r="I37" s="5">
        <f t="shared" si="2"/>
        <v>0.17749999999999999</v>
      </c>
      <c r="J37" s="5">
        <v>1.0699999999999999E-2</v>
      </c>
      <c r="K37" s="5">
        <f t="shared" si="3"/>
        <v>0.18819999999999998</v>
      </c>
    </row>
    <row r="38" spans="1:11" hidden="1" x14ac:dyDescent="0.2">
      <c r="A38" s="9" t="s">
        <v>74</v>
      </c>
      <c r="B38" s="3" t="s">
        <v>75</v>
      </c>
      <c r="C38" s="2" t="s">
        <v>30</v>
      </c>
      <c r="D38" s="5">
        <v>5.5E-2</v>
      </c>
      <c r="E38" s="5">
        <v>0.125</v>
      </c>
      <c r="F38" s="5">
        <v>0</v>
      </c>
      <c r="G38" s="5">
        <v>0</v>
      </c>
      <c r="H38" s="5">
        <v>5.2499999999999998E-2</v>
      </c>
      <c r="I38" s="5">
        <f t="shared" si="2"/>
        <v>0.23249999999999998</v>
      </c>
      <c r="J38" s="5">
        <v>1.0699999999999999E-2</v>
      </c>
      <c r="K38" s="5">
        <f t="shared" si="3"/>
        <v>0.24319999999999997</v>
      </c>
    </row>
    <row r="39" spans="1:11" ht="24" hidden="1" customHeight="1" x14ac:dyDescent="0.2">
      <c r="A39" s="20" t="s">
        <v>76</v>
      </c>
      <c r="B39" s="21" t="s">
        <v>77</v>
      </c>
      <c r="C39" s="2" t="s">
        <v>78</v>
      </c>
      <c r="D39" s="5">
        <v>0</v>
      </c>
      <c r="E39" s="5">
        <v>9.7000000000000003E-2</v>
      </c>
      <c r="F39" s="5">
        <v>0</v>
      </c>
      <c r="G39" s="5">
        <v>0</v>
      </c>
      <c r="H39" s="5">
        <v>0</v>
      </c>
      <c r="I39" s="5">
        <f t="shared" si="2"/>
        <v>9.7000000000000003E-2</v>
      </c>
      <c r="J39" s="5">
        <v>0</v>
      </c>
      <c r="K39" s="5">
        <f t="shared" si="3"/>
        <v>9.7000000000000003E-2</v>
      </c>
    </row>
    <row r="40" spans="1:11" hidden="1" x14ac:dyDescent="0.2">
      <c r="A40" s="20"/>
      <c r="B40" s="21"/>
      <c r="C40" s="3" t="s">
        <v>30</v>
      </c>
      <c r="D40" s="5">
        <v>0</v>
      </c>
      <c r="E40" s="5">
        <v>0</v>
      </c>
      <c r="F40" s="5">
        <v>4.0000000000000001E-3</v>
      </c>
      <c r="G40" s="5">
        <v>1.9E-2</v>
      </c>
      <c r="H40" s="5">
        <v>5.2499999999999998E-2</v>
      </c>
      <c r="I40" s="5">
        <f t="shared" si="2"/>
        <v>7.5499999999999998E-2</v>
      </c>
      <c r="J40" s="5">
        <v>0</v>
      </c>
      <c r="K40" s="5">
        <f t="shared" si="3"/>
        <v>7.5499999999999998E-2</v>
      </c>
    </row>
    <row r="41" spans="1:11" hidden="1" x14ac:dyDescent="0.2">
      <c r="A41" s="20"/>
      <c r="B41" s="21"/>
      <c r="C41" s="2" t="s">
        <v>40</v>
      </c>
      <c r="D41" s="5">
        <v>0</v>
      </c>
      <c r="E41" s="5">
        <v>0</v>
      </c>
      <c r="F41" s="5">
        <v>6.9000000000000006E-2</v>
      </c>
      <c r="G41" s="5">
        <v>8.5500000000000007E-2</v>
      </c>
      <c r="H41" s="5">
        <v>0</v>
      </c>
      <c r="I41" s="5">
        <f t="shared" si="2"/>
        <v>0.15450000000000003</v>
      </c>
      <c r="J41" s="5">
        <v>0</v>
      </c>
      <c r="K41" s="5">
        <f t="shared" si="3"/>
        <v>0.15450000000000003</v>
      </c>
    </row>
    <row r="42" spans="1:11" ht="24" hidden="1" customHeight="1" x14ac:dyDescent="0.2">
      <c r="A42" s="20" t="s">
        <v>79</v>
      </c>
      <c r="B42" s="21" t="s">
        <v>80</v>
      </c>
      <c r="C42" s="2" t="s">
        <v>78</v>
      </c>
      <c r="D42" s="5">
        <v>5.5E-2</v>
      </c>
      <c r="E42" s="5">
        <v>9.7000000000000003E-2</v>
      </c>
      <c r="F42" s="5">
        <v>0</v>
      </c>
      <c r="G42" s="5">
        <v>0</v>
      </c>
      <c r="H42" s="5">
        <v>0</v>
      </c>
      <c r="I42" s="5">
        <f t="shared" si="2"/>
        <v>0.152</v>
      </c>
      <c r="J42" s="5">
        <v>0</v>
      </c>
      <c r="K42" s="5">
        <f t="shared" si="3"/>
        <v>0.152</v>
      </c>
    </row>
    <row r="43" spans="1:11" hidden="1" x14ac:dyDescent="0.2">
      <c r="A43" s="20"/>
      <c r="B43" s="21"/>
      <c r="C43" s="3" t="s">
        <v>30</v>
      </c>
      <c r="D43" s="5">
        <v>0</v>
      </c>
      <c r="E43" s="5">
        <v>0</v>
      </c>
      <c r="F43" s="5">
        <v>4.0000000000000001E-3</v>
      </c>
      <c r="G43" s="5">
        <v>1.9E-2</v>
      </c>
      <c r="H43" s="5">
        <v>5.2499999999999998E-2</v>
      </c>
      <c r="I43" s="5">
        <f t="shared" si="2"/>
        <v>7.5499999999999998E-2</v>
      </c>
      <c r="J43" s="5">
        <v>0</v>
      </c>
      <c r="K43" s="5">
        <f t="shared" si="3"/>
        <v>7.5499999999999998E-2</v>
      </c>
    </row>
    <row r="44" spans="1:11" hidden="1" x14ac:dyDescent="0.2">
      <c r="A44" s="20"/>
      <c r="B44" s="21"/>
      <c r="C44" s="2" t="s">
        <v>40</v>
      </c>
      <c r="D44" s="5">
        <v>0</v>
      </c>
      <c r="E44" s="5">
        <v>0</v>
      </c>
      <c r="F44" s="5">
        <v>6.9000000000000006E-2</v>
      </c>
      <c r="G44" s="5">
        <v>8.5500000000000007E-2</v>
      </c>
      <c r="H44" s="5">
        <v>0</v>
      </c>
      <c r="I44" s="5">
        <f t="shared" si="2"/>
        <v>0.15450000000000003</v>
      </c>
      <c r="J44" s="5">
        <v>0</v>
      </c>
      <c r="K44" s="5">
        <f t="shared" si="3"/>
        <v>0.15450000000000003</v>
      </c>
    </row>
    <row r="45" spans="1:11" ht="12.95" hidden="1" customHeight="1" x14ac:dyDescent="0.2">
      <c r="A45" s="23" t="s">
        <v>81</v>
      </c>
      <c r="B45" s="21" t="s">
        <v>82</v>
      </c>
      <c r="C45" s="3" t="s">
        <v>30</v>
      </c>
      <c r="D45" s="5">
        <v>0</v>
      </c>
      <c r="E45" s="5">
        <v>0.1225</v>
      </c>
      <c r="F45" s="5">
        <v>0</v>
      </c>
      <c r="G45" s="5">
        <v>0</v>
      </c>
      <c r="H45" s="5">
        <v>5.2499999999999998E-2</v>
      </c>
      <c r="I45" s="5">
        <f t="shared" si="2"/>
        <v>0.17499999999999999</v>
      </c>
      <c r="J45" s="5">
        <v>3.8999999999999998E-3</v>
      </c>
      <c r="K45" s="5">
        <f t="shared" si="3"/>
        <v>0.17889999999999998</v>
      </c>
    </row>
    <row r="46" spans="1:11" hidden="1" x14ac:dyDescent="0.2">
      <c r="A46" s="23"/>
      <c r="B46" s="21"/>
      <c r="C46" s="2" t="s">
        <v>40</v>
      </c>
      <c r="D46" s="5">
        <v>0</v>
      </c>
      <c r="E46" s="5">
        <v>0</v>
      </c>
      <c r="F46" s="5">
        <v>0</v>
      </c>
      <c r="G46" s="5">
        <v>0</v>
      </c>
      <c r="H46" s="5">
        <v>0</v>
      </c>
      <c r="I46" s="5">
        <f t="shared" si="2"/>
        <v>0</v>
      </c>
      <c r="J46" s="5">
        <v>0</v>
      </c>
      <c r="K46" s="5">
        <f t="shared" si="3"/>
        <v>0</v>
      </c>
    </row>
    <row r="47" spans="1:11" ht="12.95" hidden="1" customHeight="1" x14ac:dyDescent="0.2">
      <c r="A47" s="23" t="s">
        <v>83</v>
      </c>
      <c r="B47" s="21" t="s">
        <v>84</v>
      </c>
      <c r="C47" s="3" t="s">
        <v>30</v>
      </c>
      <c r="D47" s="5">
        <v>5.5E-2</v>
      </c>
      <c r="E47" s="5">
        <v>0.1225</v>
      </c>
      <c r="F47" s="5">
        <v>0</v>
      </c>
      <c r="G47" s="5">
        <v>0</v>
      </c>
      <c r="H47" s="5">
        <v>5.2499999999999998E-2</v>
      </c>
      <c r="I47" s="5">
        <f t="shared" si="2"/>
        <v>0.22999999999999998</v>
      </c>
      <c r="J47" s="5">
        <v>3.8999999999999998E-3</v>
      </c>
      <c r="K47" s="5">
        <f t="shared" si="3"/>
        <v>0.23389999999999997</v>
      </c>
    </row>
    <row r="48" spans="1:11" hidden="1" x14ac:dyDescent="0.2">
      <c r="A48" s="23"/>
      <c r="B48" s="21"/>
      <c r="C48" s="2" t="s">
        <v>40</v>
      </c>
      <c r="D48" s="5">
        <v>0</v>
      </c>
      <c r="E48" s="5">
        <v>0</v>
      </c>
      <c r="F48" s="5">
        <v>0</v>
      </c>
      <c r="G48" s="5">
        <v>0</v>
      </c>
      <c r="H48" s="5">
        <v>0</v>
      </c>
      <c r="I48" s="5">
        <f t="shared" si="2"/>
        <v>0</v>
      </c>
      <c r="J48" s="5">
        <v>0</v>
      </c>
      <c r="K48" s="5">
        <f t="shared" si="3"/>
        <v>0</v>
      </c>
    </row>
    <row r="49" spans="1:11" ht="12.95" hidden="1" customHeight="1" x14ac:dyDescent="0.2">
      <c r="A49" s="20" t="s">
        <v>85</v>
      </c>
      <c r="B49" s="21" t="s">
        <v>86</v>
      </c>
      <c r="C49" s="3" t="s">
        <v>30</v>
      </c>
      <c r="D49" s="5">
        <v>0</v>
      </c>
      <c r="E49" s="5">
        <v>0.13300000000000001</v>
      </c>
      <c r="F49" s="5">
        <v>4.0000000000000001E-3</v>
      </c>
      <c r="G49" s="5">
        <v>1.9E-2</v>
      </c>
      <c r="H49" s="5">
        <v>5.2499999999999998E-2</v>
      </c>
      <c r="I49" s="5">
        <f t="shared" si="2"/>
        <v>0.20849999999999999</v>
      </c>
      <c r="J49" s="5">
        <v>3.8999999999999998E-3</v>
      </c>
      <c r="K49" s="5">
        <f t="shared" si="3"/>
        <v>0.21239999999999998</v>
      </c>
    </row>
    <row r="50" spans="1:11" hidden="1" x14ac:dyDescent="0.2">
      <c r="A50" s="20"/>
      <c r="B50" s="21"/>
      <c r="C50" s="2" t="s">
        <v>40</v>
      </c>
      <c r="D50" s="5">
        <v>0</v>
      </c>
      <c r="E50" s="5">
        <v>0</v>
      </c>
      <c r="F50" s="5">
        <v>6.9000000000000006E-2</v>
      </c>
      <c r="G50" s="5">
        <v>8.5500000000000007E-2</v>
      </c>
      <c r="H50" s="5">
        <v>0</v>
      </c>
      <c r="I50" s="5">
        <f t="shared" si="2"/>
        <v>0.15450000000000003</v>
      </c>
      <c r="J50" s="5">
        <v>0</v>
      </c>
      <c r="K50" s="5">
        <f t="shared" si="3"/>
        <v>0.15450000000000003</v>
      </c>
    </row>
    <row r="51" spans="1:11" ht="12.95" hidden="1" customHeight="1" x14ac:dyDescent="0.2">
      <c r="A51" s="20" t="s">
        <v>87</v>
      </c>
      <c r="B51" s="21" t="s">
        <v>88</v>
      </c>
      <c r="C51" s="3" t="s">
        <v>30</v>
      </c>
      <c r="D51" s="5">
        <v>5.5E-2</v>
      </c>
      <c r="E51" s="5">
        <v>0.13300000000000001</v>
      </c>
      <c r="F51" s="5">
        <v>4.0000000000000001E-3</v>
      </c>
      <c r="G51" s="5">
        <v>1.9E-2</v>
      </c>
      <c r="H51" s="5">
        <v>5.2499999999999998E-2</v>
      </c>
      <c r="I51" s="5">
        <f t="shared" si="2"/>
        <v>0.26350000000000001</v>
      </c>
      <c r="J51" s="5">
        <v>3.8999999999999998E-3</v>
      </c>
      <c r="K51" s="5">
        <f t="shared" si="3"/>
        <v>0.26740000000000003</v>
      </c>
    </row>
    <row r="52" spans="1:11" hidden="1" x14ac:dyDescent="0.2">
      <c r="A52" s="20"/>
      <c r="B52" s="21"/>
      <c r="C52" s="2" t="s">
        <v>40</v>
      </c>
      <c r="D52" s="5">
        <v>0</v>
      </c>
      <c r="E52" s="5">
        <v>0</v>
      </c>
      <c r="F52" s="5">
        <v>6.9000000000000006E-2</v>
      </c>
      <c r="G52" s="5">
        <v>8.5500000000000007E-2</v>
      </c>
      <c r="H52" s="5">
        <v>0</v>
      </c>
      <c r="I52" s="5">
        <f t="shared" si="2"/>
        <v>0.15450000000000003</v>
      </c>
      <c r="J52" s="5">
        <v>0</v>
      </c>
      <c r="K52" s="5">
        <f t="shared" si="3"/>
        <v>0.15450000000000003</v>
      </c>
    </row>
    <row r="53" spans="1:11" ht="12.95" hidden="1" customHeight="1" x14ac:dyDescent="0.2">
      <c r="A53" s="20" t="s">
        <v>89</v>
      </c>
      <c r="B53" s="21" t="s">
        <v>90</v>
      </c>
      <c r="C53" s="2" t="s">
        <v>30</v>
      </c>
      <c r="D53" s="5">
        <v>0</v>
      </c>
      <c r="E53" s="5">
        <v>0</v>
      </c>
      <c r="F53" s="5">
        <v>0</v>
      </c>
      <c r="G53" s="5">
        <v>0</v>
      </c>
      <c r="H53" s="5">
        <v>0</v>
      </c>
      <c r="I53" s="5">
        <f t="shared" si="2"/>
        <v>0</v>
      </c>
      <c r="J53" s="5">
        <v>1.0699999999999999E-2</v>
      </c>
      <c r="K53" s="5">
        <f t="shared" si="3"/>
        <v>1.0699999999999999E-2</v>
      </c>
    </row>
    <row r="54" spans="1:11" hidden="1" x14ac:dyDescent="0.2">
      <c r="A54" s="20"/>
      <c r="B54" s="21"/>
      <c r="C54" s="2" t="s">
        <v>40</v>
      </c>
      <c r="D54" s="5">
        <v>0</v>
      </c>
      <c r="E54" s="5">
        <v>0</v>
      </c>
      <c r="F54" s="5">
        <v>0</v>
      </c>
      <c r="G54" s="5">
        <v>0</v>
      </c>
      <c r="H54" s="5">
        <v>0</v>
      </c>
      <c r="I54" s="5">
        <f t="shared" si="2"/>
        <v>0</v>
      </c>
      <c r="J54" s="5">
        <v>0</v>
      </c>
      <c r="K54" s="5">
        <f t="shared" si="3"/>
        <v>0</v>
      </c>
    </row>
    <row r="55" spans="1:11" ht="12.95" hidden="1" customHeight="1" x14ac:dyDescent="0.2">
      <c r="A55" s="20" t="s">
        <v>91</v>
      </c>
      <c r="B55" s="21"/>
      <c r="C55" s="2" t="s">
        <v>30</v>
      </c>
      <c r="D55" s="5">
        <v>0</v>
      </c>
      <c r="E55" s="5">
        <v>0.13300000000000001</v>
      </c>
      <c r="F55" s="5">
        <v>4.0000000000000001E-3</v>
      </c>
      <c r="G55" s="5">
        <v>1.9E-2</v>
      </c>
      <c r="H55" s="5">
        <v>5.2499999999999998E-2</v>
      </c>
      <c r="I55" s="5">
        <f t="shared" si="2"/>
        <v>0.20849999999999999</v>
      </c>
      <c r="J55" s="5">
        <v>1.0699999999999999E-2</v>
      </c>
      <c r="K55" s="5">
        <f t="shared" si="3"/>
        <v>0.21919999999999998</v>
      </c>
    </row>
    <row r="56" spans="1:11" hidden="1" x14ac:dyDescent="0.2">
      <c r="A56" s="20"/>
      <c r="B56" s="21"/>
      <c r="C56" s="2" t="s">
        <v>40</v>
      </c>
      <c r="D56" s="5">
        <v>0</v>
      </c>
      <c r="E56" s="5">
        <v>0</v>
      </c>
      <c r="F56" s="5">
        <v>6.9000000000000006E-2</v>
      </c>
      <c r="G56" s="5">
        <v>8.5500000000000007E-2</v>
      </c>
      <c r="H56" s="5">
        <v>0</v>
      </c>
      <c r="I56" s="5">
        <f t="shared" si="2"/>
        <v>0.15450000000000003</v>
      </c>
      <c r="J56" s="5">
        <v>0</v>
      </c>
      <c r="K56" s="5">
        <f t="shared" si="3"/>
        <v>0.15450000000000003</v>
      </c>
    </row>
    <row r="57" spans="1:11" ht="36" hidden="1" x14ac:dyDescent="0.2">
      <c r="A57" s="10" t="s">
        <v>92</v>
      </c>
      <c r="B57" s="3" t="s">
        <v>93</v>
      </c>
      <c r="C57" s="2" t="s">
        <v>30</v>
      </c>
      <c r="D57" s="5">
        <v>0</v>
      </c>
      <c r="E57" s="5">
        <v>0.13300000000000001</v>
      </c>
      <c r="F57" s="5">
        <v>4.0000000000000001E-3</v>
      </c>
      <c r="G57" s="5">
        <v>1.9E-2</v>
      </c>
      <c r="H57" s="5">
        <v>5.2499999999999998E-2</v>
      </c>
      <c r="I57" s="5">
        <f t="shared" si="2"/>
        <v>0.20849999999999999</v>
      </c>
      <c r="J57" s="5">
        <v>1.0699999999999999E-2</v>
      </c>
      <c r="K57" s="5">
        <f t="shared" si="3"/>
        <v>0.21919999999999998</v>
      </c>
    </row>
    <row r="58" spans="1:11" ht="24" hidden="1" x14ac:dyDescent="0.2">
      <c r="A58" s="10" t="s">
        <v>94</v>
      </c>
      <c r="B58" s="3" t="s">
        <v>95</v>
      </c>
      <c r="C58" s="2" t="s">
        <v>30</v>
      </c>
      <c r="D58" s="5">
        <v>5.5E-2</v>
      </c>
      <c r="E58" s="5">
        <v>0.13300000000000001</v>
      </c>
      <c r="F58" s="5">
        <v>4.0000000000000001E-3</v>
      </c>
      <c r="G58" s="5">
        <v>1.9E-2</v>
      </c>
      <c r="H58" s="5">
        <v>5.2499999999999998E-2</v>
      </c>
      <c r="I58" s="5">
        <f t="shared" si="2"/>
        <v>0.26350000000000001</v>
      </c>
      <c r="J58" s="5">
        <v>1.0699999999999999E-2</v>
      </c>
      <c r="K58" s="5">
        <f t="shared" si="3"/>
        <v>0.2742</v>
      </c>
    </row>
    <row r="59" spans="1:11" ht="36" hidden="1" x14ac:dyDescent="0.2">
      <c r="A59" s="9" t="s">
        <v>33</v>
      </c>
      <c r="B59" s="3" t="s">
        <v>96</v>
      </c>
      <c r="C59" s="2" t="s">
        <v>35</v>
      </c>
      <c r="D59" s="5">
        <v>1.7000000000000001E-2</v>
      </c>
      <c r="E59" s="5">
        <v>0</v>
      </c>
      <c r="F59" s="5">
        <v>0</v>
      </c>
      <c r="G59" s="5">
        <v>0</v>
      </c>
      <c r="H59" s="5">
        <v>0</v>
      </c>
      <c r="I59" s="5">
        <f t="shared" si="2"/>
        <v>1.7000000000000001E-2</v>
      </c>
      <c r="J59" s="5">
        <v>0</v>
      </c>
      <c r="K59" s="5">
        <f t="shared" si="3"/>
        <v>1.7000000000000001E-2</v>
      </c>
    </row>
    <row r="60" spans="1:11" ht="36" hidden="1" x14ac:dyDescent="0.2">
      <c r="A60" s="9" t="s">
        <v>36</v>
      </c>
      <c r="B60" s="3" t="s">
        <v>97</v>
      </c>
      <c r="C60" s="2" t="s">
        <v>35</v>
      </c>
      <c r="D60" s="5">
        <v>5.5E-2</v>
      </c>
      <c r="E60" s="5">
        <v>0</v>
      </c>
      <c r="F60" s="5">
        <v>0</v>
      </c>
      <c r="G60" s="5">
        <v>0</v>
      </c>
      <c r="H60" s="5">
        <v>0</v>
      </c>
      <c r="I60" s="5">
        <f t="shared" si="2"/>
        <v>5.5E-2</v>
      </c>
      <c r="J60" s="5">
        <v>0</v>
      </c>
      <c r="K60" s="5">
        <f t="shared" si="3"/>
        <v>5.5E-2</v>
      </c>
    </row>
    <row r="61" spans="1:11" ht="24" hidden="1" x14ac:dyDescent="0.2">
      <c r="A61" s="9" t="s">
        <v>98</v>
      </c>
      <c r="B61" s="3" t="s">
        <v>99</v>
      </c>
      <c r="C61" s="2" t="s">
        <v>30</v>
      </c>
      <c r="D61" s="5">
        <v>0</v>
      </c>
      <c r="E61" s="5">
        <v>0.13300000000000001</v>
      </c>
      <c r="F61" s="5">
        <v>0</v>
      </c>
      <c r="G61" s="5">
        <v>0</v>
      </c>
      <c r="H61" s="5">
        <v>5.2499999999999998E-2</v>
      </c>
      <c r="I61" s="5">
        <f t="shared" si="2"/>
        <v>0.1855</v>
      </c>
      <c r="J61" s="5">
        <v>0</v>
      </c>
      <c r="K61" s="5">
        <f t="shared" si="3"/>
        <v>0.1855</v>
      </c>
    </row>
    <row r="62" spans="1:11" ht="24" hidden="1" x14ac:dyDescent="0.2">
      <c r="A62" s="9" t="s">
        <v>100</v>
      </c>
      <c r="B62" s="3" t="s">
        <v>101</v>
      </c>
      <c r="C62" s="2" t="s">
        <v>30</v>
      </c>
      <c r="D62" s="5">
        <v>5.5E-2</v>
      </c>
      <c r="E62" s="5">
        <v>0.13300000000000001</v>
      </c>
      <c r="F62" s="5">
        <v>0</v>
      </c>
      <c r="G62" s="5">
        <v>0</v>
      </c>
      <c r="H62" s="5">
        <v>5.2499999999999998E-2</v>
      </c>
      <c r="I62" s="5">
        <f t="shared" si="2"/>
        <v>0.24049999999999999</v>
      </c>
      <c r="J62" s="5">
        <v>0</v>
      </c>
      <c r="K62" s="5">
        <f t="shared" si="3"/>
        <v>0.24049999999999999</v>
      </c>
    </row>
    <row r="63" spans="1:11" ht="36" hidden="1" x14ac:dyDescent="0.2">
      <c r="A63" s="9" t="s">
        <v>102</v>
      </c>
      <c r="B63" s="3" t="s">
        <v>103</v>
      </c>
      <c r="C63" s="2" t="s">
        <v>30</v>
      </c>
      <c r="D63" s="5">
        <v>0</v>
      </c>
      <c r="E63" s="5">
        <v>0.125</v>
      </c>
      <c r="F63" s="5">
        <v>0</v>
      </c>
      <c r="G63" s="5">
        <v>0</v>
      </c>
      <c r="H63" s="5">
        <v>5.2499999999999998E-2</v>
      </c>
      <c r="I63" s="5">
        <f t="shared" si="2"/>
        <v>0.17749999999999999</v>
      </c>
      <c r="J63" s="5">
        <v>1.0699999999999999E-2</v>
      </c>
      <c r="K63" s="5">
        <f t="shared" si="3"/>
        <v>0.18819999999999998</v>
      </c>
    </row>
    <row r="64" spans="1:11" ht="24" hidden="1" x14ac:dyDescent="0.2">
      <c r="A64" s="9" t="s">
        <v>104</v>
      </c>
      <c r="B64" s="3" t="s">
        <v>105</v>
      </c>
      <c r="C64" s="2" t="s">
        <v>30</v>
      </c>
      <c r="D64" s="5">
        <v>5.5E-2</v>
      </c>
      <c r="E64" s="5">
        <v>0.125</v>
      </c>
      <c r="F64" s="5">
        <v>0</v>
      </c>
      <c r="G64" s="5">
        <v>0</v>
      </c>
      <c r="H64" s="5">
        <v>5.2499999999999998E-2</v>
      </c>
      <c r="I64" s="5">
        <f t="shared" si="2"/>
        <v>0.23249999999999998</v>
      </c>
      <c r="J64" s="5">
        <v>1.0699999999999999E-2</v>
      </c>
      <c r="K64" s="5">
        <f t="shared" si="3"/>
        <v>0.24319999999999997</v>
      </c>
    </row>
    <row r="65" spans="1:11" ht="24" hidden="1" x14ac:dyDescent="0.2">
      <c r="A65" s="9" t="s">
        <v>106</v>
      </c>
      <c r="B65" s="3" t="s">
        <v>107</v>
      </c>
      <c r="C65" s="2" t="s">
        <v>30</v>
      </c>
      <c r="D65" s="5">
        <v>0</v>
      </c>
      <c r="E65" s="5">
        <v>0.1018</v>
      </c>
      <c r="F65" s="5">
        <v>0</v>
      </c>
      <c r="G65" s="5">
        <v>0</v>
      </c>
      <c r="H65" s="5">
        <v>5.2499999999999998E-2</v>
      </c>
      <c r="I65" s="5">
        <f t="shared" si="2"/>
        <v>0.15429999999999999</v>
      </c>
      <c r="J65" s="5">
        <v>0</v>
      </c>
      <c r="K65" s="5">
        <f t="shared" si="3"/>
        <v>0.15429999999999999</v>
      </c>
    </row>
    <row r="66" spans="1:11" ht="24" hidden="1" x14ac:dyDescent="0.2">
      <c r="A66" s="9" t="s">
        <v>108</v>
      </c>
      <c r="B66" s="3" t="s">
        <v>109</v>
      </c>
      <c r="C66" s="2" t="s">
        <v>30</v>
      </c>
      <c r="D66" s="5">
        <v>5.5E-2</v>
      </c>
      <c r="E66" s="5">
        <v>0.1018</v>
      </c>
      <c r="F66" s="5">
        <v>0</v>
      </c>
      <c r="G66" s="5">
        <v>0</v>
      </c>
      <c r="H66" s="5">
        <v>5.2499999999999998E-2</v>
      </c>
      <c r="I66" s="5">
        <f t="shared" si="2"/>
        <v>0.20929999999999999</v>
      </c>
      <c r="J66" s="5">
        <v>0</v>
      </c>
      <c r="K66" s="5">
        <f t="shared" si="3"/>
        <v>0.20929999999999999</v>
      </c>
    </row>
    <row r="67" spans="1:11" ht="24" hidden="1" x14ac:dyDescent="0.2">
      <c r="A67" s="9" t="s">
        <v>110</v>
      </c>
      <c r="B67" s="3" t="s">
        <v>111</v>
      </c>
      <c r="C67" s="2" t="s">
        <v>30</v>
      </c>
      <c r="D67" s="5">
        <v>0</v>
      </c>
      <c r="E67" s="5">
        <v>0.13300000000000001</v>
      </c>
      <c r="F67" s="5">
        <v>0</v>
      </c>
      <c r="G67" s="5">
        <v>0</v>
      </c>
      <c r="H67" s="5">
        <v>5.2499999999999998E-2</v>
      </c>
      <c r="I67" s="5">
        <f t="shared" si="2"/>
        <v>0.1855</v>
      </c>
      <c r="J67" s="5">
        <v>1.0699999999999999E-2</v>
      </c>
      <c r="K67" s="5">
        <f t="shared" si="3"/>
        <v>0.19619999999999999</v>
      </c>
    </row>
    <row r="68" spans="1:11" hidden="1" x14ac:dyDescent="0.2">
      <c r="A68" s="9" t="s">
        <v>112</v>
      </c>
      <c r="B68" s="3" t="s">
        <v>113</v>
      </c>
      <c r="C68" s="2" t="s">
        <v>30</v>
      </c>
      <c r="D68" s="5">
        <v>5.5E-2</v>
      </c>
      <c r="E68" s="5">
        <v>0.13300000000000001</v>
      </c>
      <c r="F68" s="5">
        <v>0</v>
      </c>
      <c r="G68" s="5">
        <v>0</v>
      </c>
      <c r="H68" s="5">
        <v>5.2499999999999998E-2</v>
      </c>
      <c r="I68" s="5">
        <f t="shared" ref="I68:I86" si="4">SUM(D68:H68)</f>
        <v>0.24049999999999999</v>
      </c>
      <c r="J68" s="5">
        <v>1.0699999999999999E-2</v>
      </c>
      <c r="K68" s="5">
        <f t="shared" ref="K68:K86" si="5">I68+J68</f>
        <v>0.25119999999999998</v>
      </c>
    </row>
    <row r="69" spans="1:11" ht="25.5" hidden="1" x14ac:dyDescent="0.2">
      <c r="A69" s="9" t="s">
        <v>114</v>
      </c>
      <c r="B69" s="3" t="s">
        <v>115</v>
      </c>
      <c r="C69" s="2" t="s">
        <v>35</v>
      </c>
      <c r="D69" s="5">
        <v>0</v>
      </c>
      <c r="E69" s="5">
        <v>0</v>
      </c>
      <c r="F69" s="5">
        <v>0</v>
      </c>
      <c r="G69" s="5">
        <v>0</v>
      </c>
      <c r="H69" s="5">
        <v>0</v>
      </c>
      <c r="I69" s="5">
        <f t="shared" si="4"/>
        <v>0</v>
      </c>
      <c r="J69" s="5">
        <v>0</v>
      </c>
      <c r="K69" s="5">
        <f t="shared" si="5"/>
        <v>0</v>
      </c>
    </row>
    <row r="70" spans="1:11" ht="25.5" hidden="1" x14ac:dyDescent="0.2">
      <c r="A70" s="9" t="s">
        <v>116</v>
      </c>
      <c r="B70" s="3" t="s">
        <v>117</v>
      </c>
      <c r="C70" s="2" t="s">
        <v>35</v>
      </c>
      <c r="D70" s="5">
        <v>2.8000000000000001E-2</v>
      </c>
      <c r="E70" s="5">
        <v>0</v>
      </c>
      <c r="F70" s="5">
        <v>0</v>
      </c>
      <c r="G70" s="5">
        <v>0</v>
      </c>
      <c r="H70" s="5">
        <v>0</v>
      </c>
      <c r="I70" s="5">
        <f t="shared" si="4"/>
        <v>2.8000000000000001E-2</v>
      </c>
      <c r="J70" s="5">
        <v>0</v>
      </c>
      <c r="K70" s="5">
        <f t="shared" si="5"/>
        <v>2.8000000000000001E-2</v>
      </c>
    </row>
    <row r="71" spans="1:11" x14ac:dyDescent="0.2">
      <c r="A71" s="22" t="s">
        <v>118</v>
      </c>
      <c r="B71" s="21">
        <v>79</v>
      </c>
      <c r="C71" s="3" t="s">
        <v>30</v>
      </c>
      <c r="D71" s="5">
        <v>0</v>
      </c>
      <c r="E71" s="5">
        <v>0.13300000000000001</v>
      </c>
      <c r="F71" s="5">
        <v>0</v>
      </c>
      <c r="G71" s="5">
        <v>2.3E-2</v>
      </c>
      <c r="H71" s="5">
        <v>5.2499999999999998E-2</v>
      </c>
      <c r="I71" s="5">
        <f t="shared" si="4"/>
        <v>0.20849999999999999</v>
      </c>
      <c r="J71" s="5">
        <v>2.23E-2</v>
      </c>
      <c r="K71" s="5">
        <f t="shared" si="5"/>
        <v>0.23080000000000001</v>
      </c>
    </row>
    <row r="72" spans="1:11" hidden="1" x14ac:dyDescent="0.2">
      <c r="A72" s="22"/>
      <c r="B72" s="21"/>
      <c r="C72" s="2" t="s">
        <v>40</v>
      </c>
      <c r="D72" s="5">
        <v>0</v>
      </c>
      <c r="E72" s="5">
        <v>0</v>
      </c>
      <c r="F72" s="5">
        <v>0</v>
      </c>
      <c r="G72" s="5">
        <v>0.1545</v>
      </c>
      <c r="H72" s="5">
        <v>0</v>
      </c>
      <c r="I72" s="5">
        <f t="shared" si="4"/>
        <v>0.1545</v>
      </c>
      <c r="J72" s="5">
        <v>0</v>
      </c>
      <c r="K72" s="5">
        <f t="shared" si="5"/>
        <v>0.1545</v>
      </c>
    </row>
    <row r="73" spans="1:11" ht="12.95" hidden="1" customHeight="1" x14ac:dyDescent="0.2">
      <c r="A73" s="20" t="s">
        <v>119</v>
      </c>
      <c r="B73" s="21">
        <v>81</v>
      </c>
      <c r="C73" s="3" t="s">
        <v>30</v>
      </c>
      <c r="D73" s="5">
        <v>0</v>
      </c>
      <c r="E73" s="5">
        <v>0.13300000000000001</v>
      </c>
      <c r="F73" s="5">
        <v>4.0000000000000001E-3</v>
      </c>
      <c r="G73" s="5">
        <v>1.9E-2</v>
      </c>
      <c r="H73" s="5">
        <v>5.2499999999999998E-2</v>
      </c>
      <c r="I73" s="5">
        <f t="shared" si="4"/>
        <v>0.20849999999999999</v>
      </c>
      <c r="J73" s="5">
        <v>1.0699999999999999E-2</v>
      </c>
      <c r="K73" s="5">
        <f t="shared" si="5"/>
        <v>0.21919999999999998</v>
      </c>
    </row>
    <row r="74" spans="1:11" hidden="1" x14ac:dyDescent="0.2">
      <c r="A74" s="20"/>
      <c r="B74" s="21"/>
      <c r="C74" s="2" t="s">
        <v>40</v>
      </c>
      <c r="D74" s="5">
        <v>0</v>
      </c>
      <c r="E74" s="5">
        <v>0</v>
      </c>
      <c r="F74" s="5">
        <v>4.8300000000000003E-2</v>
      </c>
      <c r="G74" s="5">
        <v>5.9900000000000002E-2</v>
      </c>
      <c r="H74" s="5">
        <v>0</v>
      </c>
      <c r="I74" s="5">
        <f t="shared" si="4"/>
        <v>0.1082</v>
      </c>
      <c r="J74" s="5">
        <v>0</v>
      </c>
      <c r="K74" s="5">
        <f t="shared" si="5"/>
        <v>0.1082</v>
      </c>
    </row>
    <row r="75" spans="1:11" ht="12.95" hidden="1" customHeight="1" x14ac:dyDescent="0.2">
      <c r="A75" s="20" t="s">
        <v>120</v>
      </c>
      <c r="B75" s="21">
        <v>85</v>
      </c>
      <c r="C75" s="3" t="s">
        <v>30</v>
      </c>
      <c r="D75" s="5">
        <v>0</v>
      </c>
      <c r="E75" s="5">
        <v>0.13300000000000001</v>
      </c>
      <c r="F75" s="5">
        <v>4.0000000000000001E-3</v>
      </c>
      <c r="G75" s="5">
        <v>1.9E-2</v>
      </c>
      <c r="H75" s="5">
        <v>5.2499999999999998E-2</v>
      </c>
      <c r="I75" s="5">
        <f t="shared" si="4"/>
        <v>0.20849999999999999</v>
      </c>
      <c r="J75" s="5">
        <v>1.0699999999999999E-2</v>
      </c>
      <c r="K75" s="5">
        <f t="shared" si="5"/>
        <v>0.21919999999999998</v>
      </c>
    </row>
    <row r="76" spans="1:11" hidden="1" x14ac:dyDescent="0.2">
      <c r="A76" s="20"/>
      <c r="B76" s="21"/>
      <c r="C76" s="2" t="s">
        <v>40</v>
      </c>
      <c r="D76" s="5">
        <v>0</v>
      </c>
      <c r="E76" s="5">
        <v>0</v>
      </c>
      <c r="F76" s="5">
        <v>4.8300000000000003E-2</v>
      </c>
      <c r="G76" s="5">
        <v>5.9900000000000002E-2</v>
      </c>
      <c r="H76" s="5">
        <v>0</v>
      </c>
      <c r="I76" s="5">
        <f t="shared" si="4"/>
        <v>0.1082</v>
      </c>
      <c r="J76" s="5">
        <v>0</v>
      </c>
      <c r="K76" s="5">
        <f t="shared" si="5"/>
        <v>0.1082</v>
      </c>
    </row>
    <row r="77" spans="1:11" ht="12.95" hidden="1" customHeight="1" x14ac:dyDescent="0.2">
      <c r="A77" s="20" t="s">
        <v>121</v>
      </c>
      <c r="B77" s="21">
        <v>91</v>
      </c>
      <c r="C77" s="3" t="s">
        <v>30</v>
      </c>
      <c r="D77" s="5">
        <v>0</v>
      </c>
      <c r="E77" s="5">
        <v>0.13300000000000001</v>
      </c>
      <c r="F77" s="5">
        <v>4.0000000000000001E-3</v>
      </c>
      <c r="G77" s="5">
        <v>1.9E-2</v>
      </c>
      <c r="H77" s="5">
        <v>5.2499999999999998E-2</v>
      </c>
      <c r="I77" s="5">
        <f t="shared" si="4"/>
        <v>0.20849999999999999</v>
      </c>
      <c r="J77" s="5">
        <v>1.26E-2</v>
      </c>
      <c r="K77" s="5">
        <f t="shared" si="5"/>
        <v>0.22109999999999999</v>
      </c>
    </row>
    <row r="78" spans="1:11" hidden="1" x14ac:dyDescent="0.2">
      <c r="A78" s="20"/>
      <c r="B78" s="21"/>
      <c r="C78" s="2" t="s">
        <v>40</v>
      </c>
      <c r="D78" s="5">
        <v>0</v>
      </c>
      <c r="E78" s="5">
        <v>0</v>
      </c>
      <c r="F78" s="5">
        <v>6.9000000000000006E-2</v>
      </c>
      <c r="G78" s="5">
        <v>8.5500000000000007E-2</v>
      </c>
      <c r="H78" s="5">
        <v>0</v>
      </c>
      <c r="I78" s="5">
        <f t="shared" si="4"/>
        <v>0.15450000000000003</v>
      </c>
      <c r="J78" s="5">
        <v>0</v>
      </c>
      <c r="K78" s="5">
        <f t="shared" si="5"/>
        <v>0.15450000000000003</v>
      </c>
    </row>
    <row r="79" spans="1:11" ht="12.95" hidden="1" customHeight="1" x14ac:dyDescent="0.2">
      <c r="A79" s="20" t="s">
        <v>122</v>
      </c>
      <c r="B79" s="21" t="s">
        <v>123</v>
      </c>
      <c r="C79" s="3" t="s">
        <v>30</v>
      </c>
      <c r="D79" s="5">
        <v>0</v>
      </c>
      <c r="E79" s="5">
        <v>0.13300000000000001</v>
      </c>
      <c r="F79" s="5">
        <v>4.0000000000000001E-3</v>
      </c>
      <c r="G79" s="5">
        <v>1.9E-2</v>
      </c>
      <c r="H79" s="5">
        <v>5.2499999999999998E-2</v>
      </c>
      <c r="I79" s="5">
        <f t="shared" si="4"/>
        <v>0.20849999999999999</v>
      </c>
      <c r="J79" s="5">
        <v>1.26E-2</v>
      </c>
      <c r="K79" s="5">
        <f t="shared" si="5"/>
        <v>0.22109999999999999</v>
      </c>
    </row>
    <row r="80" spans="1:11" hidden="1" x14ac:dyDescent="0.2">
      <c r="A80" s="20"/>
      <c r="B80" s="21"/>
      <c r="C80" s="2" t="s">
        <v>40</v>
      </c>
      <c r="D80" s="5">
        <v>0</v>
      </c>
      <c r="E80" s="5">
        <v>0</v>
      </c>
      <c r="F80" s="5">
        <v>6.9000000000000006E-2</v>
      </c>
      <c r="G80" s="5">
        <v>8.5500000000000007E-2</v>
      </c>
      <c r="H80" s="5">
        <v>0</v>
      </c>
      <c r="I80" s="5">
        <f t="shared" si="4"/>
        <v>0.15450000000000003</v>
      </c>
      <c r="J80" s="5">
        <v>0</v>
      </c>
      <c r="K80" s="5">
        <f t="shared" si="5"/>
        <v>0.15450000000000003</v>
      </c>
    </row>
    <row r="81" spans="1:11" ht="24" hidden="1" customHeight="1" x14ac:dyDescent="0.2">
      <c r="A81" s="20" t="s">
        <v>124</v>
      </c>
      <c r="B81" s="21">
        <v>92</v>
      </c>
      <c r="C81" s="2" t="s">
        <v>78</v>
      </c>
      <c r="D81" s="5">
        <v>0</v>
      </c>
      <c r="E81" s="5">
        <v>0.1</v>
      </c>
      <c r="F81" s="5">
        <v>0</v>
      </c>
      <c r="G81" s="5">
        <v>0</v>
      </c>
      <c r="H81" s="5">
        <v>0</v>
      </c>
      <c r="I81" s="5">
        <f t="shared" si="4"/>
        <v>0.1</v>
      </c>
      <c r="J81" s="5">
        <v>0</v>
      </c>
      <c r="K81" s="5">
        <f t="shared" si="5"/>
        <v>0.1</v>
      </c>
    </row>
    <row r="82" spans="1:11" hidden="1" x14ac:dyDescent="0.2">
      <c r="A82" s="20"/>
      <c r="B82" s="21"/>
      <c r="C82" s="3" t="s">
        <v>30</v>
      </c>
      <c r="D82" s="5">
        <v>0</v>
      </c>
      <c r="E82" s="5">
        <v>0</v>
      </c>
      <c r="F82" s="5">
        <v>4.0000000000000001E-3</v>
      </c>
      <c r="G82" s="5">
        <v>1.9E-2</v>
      </c>
      <c r="H82" s="5">
        <v>5.2499999999999998E-2</v>
      </c>
      <c r="I82" s="5">
        <f t="shared" si="4"/>
        <v>7.5499999999999998E-2</v>
      </c>
      <c r="J82" s="5">
        <v>0</v>
      </c>
      <c r="K82" s="5">
        <f t="shared" si="5"/>
        <v>7.5499999999999998E-2</v>
      </c>
    </row>
    <row r="83" spans="1:11" hidden="1" x14ac:dyDescent="0.2">
      <c r="A83" s="20"/>
      <c r="B83" s="21"/>
      <c r="C83" s="2" t="s">
        <v>40</v>
      </c>
      <c r="D83" s="5">
        <v>0</v>
      </c>
      <c r="E83" s="5">
        <v>0</v>
      </c>
      <c r="F83" s="5">
        <v>6.9000000000000006E-2</v>
      </c>
      <c r="G83" s="5">
        <v>8.5500000000000007E-2</v>
      </c>
      <c r="H83" s="5">
        <v>0</v>
      </c>
      <c r="I83" s="5">
        <f t="shared" si="4"/>
        <v>0.15450000000000003</v>
      </c>
      <c r="J83" s="5">
        <v>0</v>
      </c>
      <c r="K83" s="5">
        <f t="shared" si="5"/>
        <v>0.15450000000000003</v>
      </c>
    </row>
    <row r="84" spans="1:11" ht="24" hidden="1" customHeight="1" x14ac:dyDescent="0.2">
      <c r="A84" s="20" t="s">
        <v>125</v>
      </c>
      <c r="B84" s="21">
        <v>96</v>
      </c>
      <c r="C84" s="2" t="s">
        <v>78</v>
      </c>
      <c r="D84" s="5">
        <v>5.5E-2</v>
      </c>
      <c r="E84" s="5">
        <v>0.1</v>
      </c>
      <c r="F84" s="5">
        <v>0</v>
      </c>
      <c r="G84" s="5">
        <v>0</v>
      </c>
      <c r="H84" s="5">
        <v>0</v>
      </c>
      <c r="I84" s="5">
        <f t="shared" si="4"/>
        <v>0.155</v>
      </c>
      <c r="J84" s="5">
        <v>0</v>
      </c>
      <c r="K84" s="5">
        <f t="shared" si="5"/>
        <v>0.155</v>
      </c>
    </row>
    <row r="85" spans="1:11" hidden="1" x14ac:dyDescent="0.2">
      <c r="A85" s="20"/>
      <c r="B85" s="21"/>
      <c r="C85" s="3" t="s">
        <v>30</v>
      </c>
      <c r="D85" s="5">
        <v>0</v>
      </c>
      <c r="E85" s="5">
        <v>0</v>
      </c>
      <c r="F85" s="5">
        <v>4.0000000000000001E-3</v>
      </c>
      <c r="G85" s="5">
        <v>1.9E-2</v>
      </c>
      <c r="H85" s="5">
        <v>5.2499999999999998E-2</v>
      </c>
      <c r="I85" s="5">
        <f t="shared" si="4"/>
        <v>7.5499999999999998E-2</v>
      </c>
      <c r="J85" s="5">
        <v>0</v>
      </c>
      <c r="K85" s="5">
        <f t="shared" si="5"/>
        <v>7.5499999999999998E-2</v>
      </c>
    </row>
    <row r="86" spans="1:11" hidden="1" x14ac:dyDescent="0.2">
      <c r="A86" s="20"/>
      <c r="B86" s="21"/>
      <c r="C86" s="2" t="s">
        <v>40</v>
      </c>
      <c r="D86" s="5">
        <v>0</v>
      </c>
      <c r="E86" s="5">
        <v>0</v>
      </c>
      <c r="F86" s="5">
        <v>6.9000000000000006E-2</v>
      </c>
      <c r="G86" s="5">
        <v>8.5500000000000007E-2</v>
      </c>
      <c r="H86" s="5">
        <v>0</v>
      </c>
      <c r="I86" s="5">
        <f t="shared" si="4"/>
        <v>0.15450000000000003</v>
      </c>
      <c r="J86" s="5">
        <v>0</v>
      </c>
      <c r="K86" s="5">
        <f t="shared" si="5"/>
        <v>0.15450000000000003</v>
      </c>
    </row>
  </sheetData>
  <autoFilter ref="D2:K86" xr:uid="{00000000-0009-0000-0000-000001000000}">
    <filterColumn colId="6">
      <filters>
        <filter val="2,24%"/>
      </filters>
    </filterColumn>
  </autoFilter>
  <mergeCells count="64">
    <mergeCell ref="A2:C2"/>
    <mergeCell ref="D2:E2"/>
    <mergeCell ref="F2:G2"/>
    <mergeCell ref="A4:A5"/>
    <mergeCell ref="B4:B5"/>
    <mergeCell ref="A6:A7"/>
    <mergeCell ref="B6:B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4:A35"/>
    <mergeCell ref="B34:B35"/>
    <mergeCell ref="A39:A41"/>
    <mergeCell ref="B39:B41"/>
    <mergeCell ref="A42:A44"/>
    <mergeCell ref="B42:B44"/>
    <mergeCell ref="A45:A46"/>
    <mergeCell ref="B45:B46"/>
    <mergeCell ref="A47:A48"/>
    <mergeCell ref="B47:B48"/>
    <mergeCell ref="A49:A50"/>
    <mergeCell ref="B49:B50"/>
    <mergeCell ref="A51:A52"/>
    <mergeCell ref="B51:B52"/>
    <mergeCell ref="A53:A54"/>
    <mergeCell ref="B53:B56"/>
    <mergeCell ref="A55:A56"/>
    <mergeCell ref="A71:A72"/>
    <mergeCell ref="B71:B72"/>
    <mergeCell ref="A73:A74"/>
    <mergeCell ref="B73:B74"/>
    <mergeCell ref="A75:A76"/>
    <mergeCell ref="B75:B76"/>
    <mergeCell ref="A77:A78"/>
    <mergeCell ref="B77:B78"/>
    <mergeCell ref="A79:A80"/>
    <mergeCell ref="B79:B80"/>
    <mergeCell ref="A81:A83"/>
    <mergeCell ref="B81:B83"/>
    <mergeCell ref="A84:A86"/>
    <mergeCell ref="B84:B86"/>
  </mergeCells>
  <pageMargins left="0.78749999999999998" right="0.78749999999999998" top="1.0249999999999999" bottom="1.0249999999999999" header="0.78749999999999998" footer="0.78749999999999998"/>
  <pageSetup paperSize="9" orientation="landscape"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84"/>
  <sheetViews>
    <sheetView topLeftCell="A61" zoomScale="87" zoomScaleNormal="87" workbookViewId="0">
      <selection activeCell="J85" sqref="J85"/>
    </sheetView>
  </sheetViews>
  <sheetFormatPr baseColWidth="10" defaultColWidth="11.5703125" defaultRowHeight="12.75" x14ac:dyDescent="0.2"/>
  <cols>
    <col min="1" max="1" width="36.7109375" customWidth="1"/>
  </cols>
  <sheetData>
    <row r="2" spans="1:11" ht="45.95" customHeight="1" x14ac:dyDescent="0.2">
      <c r="A2" s="19"/>
      <c r="B2" s="19"/>
      <c r="C2" s="19"/>
      <c r="D2" s="19" t="s">
        <v>0</v>
      </c>
      <c r="E2" s="19"/>
      <c r="F2" s="19" t="s">
        <v>1</v>
      </c>
      <c r="G2" s="19"/>
      <c r="H2" s="2" t="s">
        <v>2</v>
      </c>
      <c r="I2" s="2" t="s">
        <v>3</v>
      </c>
      <c r="J2" s="2" t="s">
        <v>4</v>
      </c>
      <c r="K2" s="2" t="s">
        <v>5</v>
      </c>
    </row>
    <row r="3" spans="1:11" ht="25.5" x14ac:dyDescent="0.2">
      <c r="A3" s="2" t="s">
        <v>6</v>
      </c>
      <c r="B3" s="3" t="s">
        <v>7</v>
      </c>
      <c r="C3" s="2" t="s">
        <v>8</v>
      </c>
      <c r="D3" s="2" t="s">
        <v>9</v>
      </c>
      <c r="E3" s="2" t="s">
        <v>10</v>
      </c>
      <c r="F3" s="2" t="s">
        <v>9</v>
      </c>
      <c r="G3" s="2" t="s">
        <v>11</v>
      </c>
      <c r="H3" s="2" t="s">
        <v>11</v>
      </c>
      <c r="I3" s="2"/>
      <c r="J3" s="2" t="s">
        <v>11</v>
      </c>
      <c r="K3" s="2"/>
    </row>
    <row r="4" spans="1:11" ht="12.95" customHeight="1" x14ac:dyDescent="0.2">
      <c r="A4" s="19" t="s">
        <v>38</v>
      </c>
      <c r="B4" s="21" t="s">
        <v>39</v>
      </c>
      <c r="C4" s="3" t="s">
        <v>30</v>
      </c>
      <c r="D4" s="5">
        <v>1.4999999999999999E-2</v>
      </c>
      <c r="E4" s="5">
        <v>0.13300000000000001</v>
      </c>
      <c r="F4" s="5">
        <v>4.0000000000000001E-3</v>
      </c>
      <c r="G4" s="5">
        <v>1.9E-2</v>
      </c>
      <c r="H4" s="5">
        <v>5.2499999999999998E-2</v>
      </c>
      <c r="I4" s="5">
        <f t="shared" ref="I4:I35" si="0">SUM(D4:H4)</f>
        <v>0.2235</v>
      </c>
      <c r="J4" s="5">
        <v>0</v>
      </c>
      <c r="K4" s="5">
        <f t="shared" ref="K4:K35" si="1">I4-J4</f>
        <v>0.2235</v>
      </c>
    </row>
    <row r="5" spans="1:11" x14ac:dyDescent="0.2">
      <c r="A5" s="19"/>
      <c r="B5" s="21"/>
      <c r="C5" s="2" t="s">
        <v>40</v>
      </c>
      <c r="D5" s="5">
        <v>0</v>
      </c>
      <c r="E5" s="5">
        <v>0</v>
      </c>
      <c r="F5" s="5">
        <v>6.9000000000000006E-2</v>
      </c>
      <c r="G5" s="5">
        <v>8.5500000000000007E-2</v>
      </c>
      <c r="H5" s="5">
        <v>0</v>
      </c>
      <c r="I5" s="5">
        <f t="shared" si="0"/>
        <v>0.15450000000000003</v>
      </c>
      <c r="J5" s="5">
        <v>0</v>
      </c>
      <c r="K5" s="5">
        <f t="shared" si="1"/>
        <v>0.15450000000000003</v>
      </c>
    </row>
    <row r="6" spans="1:11" ht="12.95" customHeight="1" x14ac:dyDescent="0.2">
      <c r="A6" s="19" t="s">
        <v>41</v>
      </c>
      <c r="B6" s="21" t="s">
        <v>42</v>
      </c>
      <c r="C6" s="3" t="s">
        <v>30</v>
      </c>
      <c r="D6" s="5">
        <v>6.4500000000000002E-2</v>
      </c>
      <c r="E6" s="5">
        <v>0.13300000000000001</v>
      </c>
      <c r="F6" s="5">
        <v>4.0000000000000001E-3</v>
      </c>
      <c r="G6" s="5">
        <v>1.9E-2</v>
      </c>
      <c r="H6" s="5">
        <v>5.2499999999999998E-2</v>
      </c>
      <c r="I6" s="5">
        <f t="shared" si="0"/>
        <v>0.27300000000000002</v>
      </c>
      <c r="J6" s="5">
        <v>0</v>
      </c>
      <c r="K6" s="5">
        <f t="shared" si="1"/>
        <v>0.27300000000000002</v>
      </c>
    </row>
    <row r="7" spans="1:11" x14ac:dyDescent="0.2">
      <c r="A7" s="19"/>
      <c r="B7" s="21"/>
      <c r="C7" s="2" t="s">
        <v>40</v>
      </c>
      <c r="D7" s="5">
        <v>0</v>
      </c>
      <c r="E7" s="5">
        <v>0</v>
      </c>
      <c r="F7" s="5">
        <v>6.9000000000000006E-2</v>
      </c>
      <c r="G7" s="5">
        <v>8.5500000000000007E-2</v>
      </c>
      <c r="H7" s="5">
        <v>0</v>
      </c>
      <c r="I7" s="5">
        <f t="shared" si="0"/>
        <v>0.15450000000000003</v>
      </c>
      <c r="J7" s="5">
        <v>0</v>
      </c>
      <c r="K7" s="5">
        <f t="shared" si="1"/>
        <v>0.15450000000000003</v>
      </c>
    </row>
    <row r="8" spans="1:11" ht="12.95" customHeight="1" x14ac:dyDescent="0.2">
      <c r="A8" s="19" t="s">
        <v>43</v>
      </c>
      <c r="B8" s="21" t="s">
        <v>44</v>
      </c>
      <c r="C8" s="3" t="s">
        <v>30</v>
      </c>
      <c r="D8" s="5">
        <v>1.4999999999999999E-2</v>
      </c>
      <c r="E8" s="5">
        <v>0.13300000000000001</v>
      </c>
      <c r="F8" s="5">
        <v>4.0000000000000001E-3</v>
      </c>
      <c r="G8" s="5">
        <v>1.9E-2</v>
      </c>
      <c r="H8" s="5">
        <v>5.2499999999999998E-2</v>
      </c>
      <c r="I8" s="5">
        <f t="shared" si="0"/>
        <v>0.2235</v>
      </c>
      <c r="J8" s="5">
        <v>1.0699999999999999E-2</v>
      </c>
      <c r="K8" s="5">
        <f t="shared" si="1"/>
        <v>0.21280000000000002</v>
      </c>
    </row>
    <row r="9" spans="1:11" x14ac:dyDescent="0.2">
      <c r="A9" s="19"/>
      <c r="B9" s="21"/>
      <c r="C9" s="2" t="s">
        <v>40</v>
      </c>
      <c r="D9" s="5">
        <v>0</v>
      </c>
      <c r="E9" s="5">
        <v>0</v>
      </c>
      <c r="F9" s="5">
        <v>6.9000000000000006E-2</v>
      </c>
      <c r="G9" s="5">
        <v>8.5500000000000007E-2</v>
      </c>
      <c r="H9" s="5">
        <v>0</v>
      </c>
      <c r="I9" s="5">
        <f t="shared" si="0"/>
        <v>0.15450000000000003</v>
      </c>
      <c r="J9" s="5">
        <v>0</v>
      </c>
      <c r="K9" s="5">
        <f t="shared" si="1"/>
        <v>0.15450000000000003</v>
      </c>
    </row>
    <row r="10" spans="1:11" ht="12.95" customHeight="1" x14ac:dyDescent="0.2">
      <c r="A10" s="19" t="s">
        <v>45</v>
      </c>
      <c r="B10" s="21" t="s">
        <v>46</v>
      </c>
      <c r="C10" s="3" t="s">
        <v>30</v>
      </c>
      <c r="D10" s="5">
        <v>6.4500000000000002E-2</v>
      </c>
      <c r="E10" s="5">
        <v>0.13300000000000001</v>
      </c>
      <c r="F10" s="5">
        <v>4.0000000000000001E-3</v>
      </c>
      <c r="G10" s="5">
        <v>1.9E-2</v>
      </c>
      <c r="H10" s="5">
        <v>5.2499999999999998E-2</v>
      </c>
      <c r="I10" s="5">
        <f t="shared" si="0"/>
        <v>0.27300000000000002</v>
      </c>
      <c r="J10" s="5">
        <v>1.0699999999999999E-2</v>
      </c>
      <c r="K10" s="5">
        <f t="shared" si="1"/>
        <v>0.26230000000000003</v>
      </c>
    </row>
    <row r="11" spans="1:11" x14ac:dyDescent="0.2">
      <c r="A11" s="19"/>
      <c r="B11" s="21"/>
      <c r="C11" s="2" t="s">
        <v>40</v>
      </c>
      <c r="D11" s="5">
        <v>0</v>
      </c>
      <c r="E11" s="5">
        <v>0</v>
      </c>
      <c r="F11" s="5">
        <v>6.9000000000000006E-2</v>
      </c>
      <c r="G11" s="5">
        <v>8.5500000000000007E-2</v>
      </c>
      <c r="H11" s="5">
        <v>0</v>
      </c>
      <c r="I11" s="5">
        <f t="shared" si="0"/>
        <v>0.15450000000000003</v>
      </c>
      <c r="J11" s="5">
        <v>0</v>
      </c>
      <c r="K11" s="5">
        <f t="shared" si="1"/>
        <v>0.15450000000000003</v>
      </c>
    </row>
    <row r="12" spans="1:11" ht="12.95" customHeight="1" x14ac:dyDescent="0.2">
      <c r="A12" s="19" t="s">
        <v>47</v>
      </c>
      <c r="B12" s="21" t="s">
        <v>48</v>
      </c>
      <c r="C12" s="3" t="s">
        <v>30</v>
      </c>
      <c r="D12" s="5">
        <v>1.4999999999999999E-2</v>
      </c>
      <c r="E12" s="5">
        <v>0.13300000000000001</v>
      </c>
      <c r="F12" s="5">
        <v>4.0000000000000001E-3</v>
      </c>
      <c r="G12" s="5">
        <v>1.9E-2</v>
      </c>
      <c r="H12" s="5">
        <v>5.2499999999999998E-2</v>
      </c>
      <c r="I12" s="5">
        <f t="shared" si="0"/>
        <v>0.2235</v>
      </c>
      <c r="J12" s="5">
        <v>1.0699999999999999E-2</v>
      </c>
      <c r="K12" s="5">
        <f t="shared" si="1"/>
        <v>0.21280000000000002</v>
      </c>
    </row>
    <row r="13" spans="1:11" x14ac:dyDescent="0.2">
      <c r="A13" s="19"/>
      <c r="B13" s="21"/>
      <c r="C13" s="2" t="s">
        <v>40</v>
      </c>
      <c r="D13" s="5">
        <v>0</v>
      </c>
      <c r="E13" s="5">
        <v>0</v>
      </c>
      <c r="F13" s="5">
        <v>6.9000000000000006E-2</v>
      </c>
      <c r="G13" s="5">
        <v>8.5500000000000007E-2</v>
      </c>
      <c r="H13" s="5">
        <v>0</v>
      </c>
      <c r="I13" s="5">
        <f t="shared" si="0"/>
        <v>0.15450000000000003</v>
      </c>
      <c r="J13" s="5">
        <v>0</v>
      </c>
      <c r="K13" s="5">
        <f t="shared" si="1"/>
        <v>0.15450000000000003</v>
      </c>
    </row>
    <row r="14" spans="1:11" ht="12.95" customHeight="1" x14ac:dyDescent="0.2">
      <c r="A14" s="19" t="s">
        <v>49</v>
      </c>
      <c r="B14" s="21" t="s">
        <v>50</v>
      </c>
      <c r="C14" s="3" t="s">
        <v>30</v>
      </c>
      <c r="D14" s="5">
        <v>6.4500000000000002E-2</v>
      </c>
      <c r="E14" s="5">
        <v>0.13300000000000001</v>
      </c>
      <c r="F14" s="5">
        <v>4.0000000000000001E-3</v>
      </c>
      <c r="G14" s="5">
        <v>1.9E-2</v>
      </c>
      <c r="H14" s="5">
        <v>5.2499999999999998E-2</v>
      </c>
      <c r="I14" s="5">
        <f t="shared" si="0"/>
        <v>0.27300000000000002</v>
      </c>
      <c r="J14" s="5">
        <v>1.0699999999999999E-2</v>
      </c>
      <c r="K14" s="5">
        <f t="shared" si="1"/>
        <v>0.26230000000000003</v>
      </c>
    </row>
    <row r="15" spans="1:11" x14ac:dyDescent="0.2">
      <c r="A15" s="19"/>
      <c r="B15" s="21" t="s">
        <v>50</v>
      </c>
      <c r="C15" s="2" t="s">
        <v>40</v>
      </c>
      <c r="D15" s="5">
        <v>0</v>
      </c>
      <c r="E15" s="5">
        <v>0</v>
      </c>
      <c r="F15" s="5">
        <v>6.9000000000000006E-2</v>
      </c>
      <c r="G15" s="5">
        <v>8.5500000000000007E-2</v>
      </c>
      <c r="H15" s="5">
        <v>0</v>
      </c>
      <c r="I15" s="5">
        <f t="shared" si="0"/>
        <v>0.15450000000000003</v>
      </c>
      <c r="J15" s="5">
        <v>0</v>
      </c>
      <c r="K15" s="5">
        <f t="shared" si="1"/>
        <v>0.15450000000000003</v>
      </c>
    </row>
    <row r="16" spans="1:11" ht="12.95" customHeight="1" x14ac:dyDescent="0.2">
      <c r="A16" s="19" t="s">
        <v>126</v>
      </c>
      <c r="B16" s="21" t="s">
        <v>52</v>
      </c>
      <c r="C16" s="3" t="s">
        <v>30</v>
      </c>
      <c r="D16" s="5">
        <v>1.4999999999999999E-2</v>
      </c>
      <c r="E16" s="5">
        <v>0.13300000000000001</v>
      </c>
      <c r="F16" s="5">
        <v>4.0000000000000001E-3</v>
      </c>
      <c r="G16" s="5">
        <v>1.9E-2</v>
      </c>
      <c r="H16" s="5">
        <v>5.2499999999999998E-2</v>
      </c>
      <c r="I16" s="5">
        <f t="shared" si="0"/>
        <v>0.2235</v>
      </c>
      <c r="J16" s="5">
        <v>1.2999999999999999E-2</v>
      </c>
      <c r="K16" s="5">
        <f t="shared" si="1"/>
        <v>0.21049999999999999</v>
      </c>
    </row>
    <row r="17" spans="1:11" x14ac:dyDescent="0.2">
      <c r="A17" s="19"/>
      <c r="B17" s="21"/>
      <c r="C17" s="2" t="s">
        <v>40</v>
      </c>
      <c r="D17" s="5">
        <v>0</v>
      </c>
      <c r="E17" s="5">
        <v>0</v>
      </c>
      <c r="F17" s="5">
        <v>6.9000000000000006E-2</v>
      </c>
      <c r="G17" s="5">
        <v>8.5500000000000007E-2</v>
      </c>
      <c r="H17" s="5">
        <v>0</v>
      </c>
      <c r="I17" s="5">
        <f t="shared" si="0"/>
        <v>0.15450000000000003</v>
      </c>
      <c r="J17" s="5">
        <v>0</v>
      </c>
      <c r="K17" s="5">
        <f t="shared" si="1"/>
        <v>0.15450000000000003</v>
      </c>
    </row>
    <row r="18" spans="1:11" ht="12.95" customHeight="1" x14ac:dyDescent="0.2">
      <c r="A18" s="19" t="s">
        <v>53</v>
      </c>
      <c r="B18" s="21" t="s">
        <v>54</v>
      </c>
      <c r="C18" s="3" t="s">
        <v>30</v>
      </c>
      <c r="D18" s="5">
        <v>6.4500000000000002E-2</v>
      </c>
      <c r="E18" s="5">
        <v>0.13300000000000001</v>
      </c>
      <c r="F18" s="5">
        <v>4.0000000000000001E-3</v>
      </c>
      <c r="G18" s="5">
        <v>1.9E-2</v>
      </c>
      <c r="H18" s="5">
        <v>5.2499999999999998E-2</v>
      </c>
      <c r="I18" s="5">
        <f t="shared" si="0"/>
        <v>0.27300000000000002</v>
      </c>
      <c r="J18" s="5">
        <v>1.2999999999999999E-2</v>
      </c>
      <c r="K18" s="5">
        <f t="shared" si="1"/>
        <v>0.26</v>
      </c>
    </row>
    <row r="19" spans="1:11" x14ac:dyDescent="0.2">
      <c r="A19" s="19"/>
      <c r="B19" s="21"/>
      <c r="C19" s="2" t="s">
        <v>40</v>
      </c>
      <c r="D19" s="5">
        <v>0</v>
      </c>
      <c r="E19" s="5">
        <v>0</v>
      </c>
      <c r="F19" s="5">
        <v>6.9000000000000006E-2</v>
      </c>
      <c r="G19" s="5">
        <v>8.5500000000000007E-2</v>
      </c>
      <c r="H19" s="5">
        <v>0</v>
      </c>
      <c r="I19" s="5">
        <f t="shared" si="0"/>
        <v>0.15450000000000003</v>
      </c>
      <c r="J19" s="5">
        <v>0</v>
      </c>
      <c r="K19" s="5">
        <f t="shared" si="1"/>
        <v>0.15450000000000003</v>
      </c>
    </row>
    <row r="20" spans="1:11" ht="12.95" customHeight="1" x14ac:dyDescent="0.2">
      <c r="A20" s="19" t="s">
        <v>55</v>
      </c>
      <c r="B20" s="21" t="s">
        <v>56</v>
      </c>
      <c r="C20" s="3" t="s">
        <v>30</v>
      </c>
      <c r="D20" s="5">
        <v>1.4999999999999999E-2</v>
      </c>
      <c r="E20" s="5">
        <v>0.13300000000000001</v>
      </c>
      <c r="F20" s="5">
        <v>4.0000000000000001E-3</v>
      </c>
      <c r="G20" s="5">
        <v>1.9E-2</v>
      </c>
      <c r="H20" s="5">
        <v>5.2499999999999998E-2</v>
      </c>
      <c r="I20" s="5">
        <f t="shared" si="0"/>
        <v>0.2235</v>
      </c>
      <c r="J20" s="5">
        <v>0</v>
      </c>
      <c r="K20" s="5">
        <f t="shared" si="1"/>
        <v>0.2235</v>
      </c>
    </row>
    <row r="21" spans="1:11" x14ac:dyDescent="0.2">
      <c r="A21" s="19"/>
      <c r="B21" s="21"/>
      <c r="C21" s="2" t="s">
        <v>40</v>
      </c>
      <c r="D21" s="5">
        <v>0</v>
      </c>
      <c r="E21" s="5">
        <v>0</v>
      </c>
      <c r="F21" s="5">
        <v>6.9000000000000006E-2</v>
      </c>
      <c r="G21" s="5">
        <v>8.5500000000000007E-2</v>
      </c>
      <c r="H21" s="5">
        <v>0</v>
      </c>
      <c r="I21" s="5">
        <f t="shared" si="0"/>
        <v>0.15450000000000003</v>
      </c>
      <c r="J21" s="5">
        <v>0</v>
      </c>
      <c r="K21" s="5">
        <f t="shared" si="1"/>
        <v>0.15450000000000003</v>
      </c>
    </row>
    <row r="22" spans="1:11" ht="12.95" customHeight="1" x14ac:dyDescent="0.2">
      <c r="A22" s="19" t="s">
        <v>55</v>
      </c>
      <c r="B22" s="21" t="s">
        <v>57</v>
      </c>
      <c r="C22" s="3" t="s">
        <v>30</v>
      </c>
      <c r="D22" s="5">
        <v>6.4500000000000002E-2</v>
      </c>
      <c r="E22" s="5">
        <v>0.13300000000000001</v>
      </c>
      <c r="F22" s="5">
        <v>4.0000000000000001E-3</v>
      </c>
      <c r="G22" s="5">
        <v>1.9E-2</v>
      </c>
      <c r="H22" s="5">
        <v>5.2499999999999998E-2</v>
      </c>
      <c r="I22" s="5">
        <f t="shared" si="0"/>
        <v>0.27300000000000002</v>
      </c>
      <c r="J22" s="5">
        <v>0</v>
      </c>
      <c r="K22" s="5">
        <f t="shared" si="1"/>
        <v>0.27300000000000002</v>
      </c>
    </row>
    <row r="23" spans="1:11" x14ac:dyDescent="0.2">
      <c r="A23" s="19"/>
      <c r="B23" s="21"/>
      <c r="C23" s="2" t="s">
        <v>40</v>
      </c>
      <c r="D23" s="5">
        <v>0</v>
      </c>
      <c r="E23" s="5">
        <v>0</v>
      </c>
      <c r="F23" s="5">
        <v>6.9000000000000006E-2</v>
      </c>
      <c r="G23" s="5">
        <v>8.5500000000000007E-2</v>
      </c>
      <c r="H23" s="5">
        <v>0</v>
      </c>
      <c r="I23" s="5">
        <f t="shared" si="0"/>
        <v>0.15450000000000003</v>
      </c>
      <c r="J23" s="5">
        <v>0</v>
      </c>
      <c r="K23" s="5">
        <f t="shared" si="1"/>
        <v>0.15450000000000003</v>
      </c>
    </row>
    <row r="24" spans="1:11" ht="12.95" customHeight="1" x14ac:dyDescent="0.2">
      <c r="A24" s="19" t="s">
        <v>58</v>
      </c>
      <c r="B24" s="21" t="s">
        <v>59</v>
      </c>
      <c r="C24" s="3" t="s">
        <v>30</v>
      </c>
      <c r="D24" s="5">
        <v>1.4999999999999999E-2</v>
      </c>
      <c r="E24" s="5">
        <v>0.13300000000000001</v>
      </c>
      <c r="F24" s="5">
        <v>4.0000000000000001E-3</v>
      </c>
      <c r="G24" s="5">
        <v>1.9E-2</v>
      </c>
      <c r="H24" s="5">
        <v>5.2499999999999998E-2</v>
      </c>
      <c r="I24" s="5">
        <f t="shared" si="0"/>
        <v>0.2235</v>
      </c>
      <c r="J24" s="5">
        <v>1.0699999999999999E-2</v>
      </c>
      <c r="K24" s="5">
        <f t="shared" si="1"/>
        <v>0.21280000000000002</v>
      </c>
    </row>
    <row r="25" spans="1:11" x14ac:dyDescent="0.2">
      <c r="A25" s="19"/>
      <c r="B25" s="21"/>
      <c r="C25" s="2" t="s">
        <v>40</v>
      </c>
      <c r="D25" s="5">
        <v>0</v>
      </c>
      <c r="E25" s="5">
        <v>0</v>
      </c>
      <c r="F25" s="5">
        <v>6.9000000000000006E-2</v>
      </c>
      <c r="G25" s="5">
        <v>8.5500000000000007E-2</v>
      </c>
      <c r="H25" s="5">
        <v>0</v>
      </c>
      <c r="I25" s="5">
        <f t="shared" si="0"/>
        <v>0.15450000000000003</v>
      </c>
      <c r="J25" s="5">
        <v>0</v>
      </c>
      <c r="K25" s="5">
        <f t="shared" si="1"/>
        <v>0.15450000000000003</v>
      </c>
    </row>
    <row r="26" spans="1:11" ht="12.95" customHeight="1" x14ac:dyDescent="0.2">
      <c r="A26" s="19" t="s">
        <v>60</v>
      </c>
      <c r="B26" s="21" t="s">
        <v>61</v>
      </c>
      <c r="C26" s="3" t="s">
        <v>30</v>
      </c>
      <c r="D26" s="5">
        <v>6.4500000000000002E-2</v>
      </c>
      <c r="E26" s="5">
        <v>0.13300000000000001</v>
      </c>
      <c r="F26" s="5">
        <v>4.0000000000000001E-3</v>
      </c>
      <c r="G26" s="5">
        <v>1.9E-2</v>
      </c>
      <c r="H26" s="5">
        <v>5.2499999999999998E-2</v>
      </c>
      <c r="I26" s="5">
        <f t="shared" si="0"/>
        <v>0.27300000000000002</v>
      </c>
      <c r="J26" s="5">
        <v>1.0699999999999999E-2</v>
      </c>
      <c r="K26" s="5">
        <f t="shared" si="1"/>
        <v>0.26230000000000003</v>
      </c>
    </row>
    <row r="27" spans="1:11" x14ac:dyDescent="0.2">
      <c r="A27" s="19"/>
      <c r="B27" s="21"/>
      <c r="C27" s="2" t="s">
        <v>40</v>
      </c>
      <c r="D27" s="5">
        <v>0</v>
      </c>
      <c r="E27" s="5">
        <v>0</v>
      </c>
      <c r="F27" s="5">
        <v>6.9000000000000006E-2</v>
      </c>
      <c r="G27" s="5">
        <v>8.5500000000000007E-2</v>
      </c>
      <c r="H27" s="5">
        <v>0</v>
      </c>
      <c r="I27" s="5">
        <f t="shared" si="0"/>
        <v>0.15450000000000003</v>
      </c>
      <c r="J27" s="5">
        <v>0</v>
      </c>
      <c r="K27" s="5">
        <f t="shared" si="1"/>
        <v>0.15450000000000003</v>
      </c>
    </row>
    <row r="28" spans="1:11" ht="12.95" customHeight="1" x14ac:dyDescent="0.2">
      <c r="A28" s="19" t="s">
        <v>62</v>
      </c>
      <c r="B28" s="21" t="s">
        <v>63</v>
      </c>
      <c r="C28" s="2" t="s">
        <v>30</v>
      </c>
      <c r="D28" s="5">
        <v>1.4999999999999999E-2</v>
      </c>
      <c r="E28" s="5">
        <v>3.0000000000000001E-3</v>
      </c>
      <c r="F28" s="5">
        <v>4.0000000000000001E-3</v>
      </c>
      <c r="G28" s="5">
        <v>0</v>
      </c>
      <c r="H28" s="5">
        <v>0</v>
      </c>
      <c r="I28" s="5">
        <f t="shared" si="0"/>
        <v>2.1999999999999999E-2</v>
      </c>
      <c r="J28" s="5">
        <v>1.0699999999999999E-2</v>
      </c>
      <c r="K28" s="5">
        <f t="shared" si="1"/>
        <v>1.1299999999999999E-2</v>
      </c>
    </row>
    <row r="29" spans="1:11" x14ac:dyDescent="0.2">
      <c r="A29" s="19"/>
      <c r="B29" s="21"/>
      <c r="C29" s="2" t="s">
        <v>40</v>
      </c>
      <c r="D29" s="5">
        <v>0</v>
      </c>
      <c r="E29" s="5">
        <v>0</v>
      </c>
      <c r="F29" s="5">
        <v>6.9000000000000006E-2</v>
      </c>
      <c r="G29" s="5">
        <v>0</v>
      </c>
      <c r="H29" s="5">
        <v>0</v>
      </c>
      <c r="I29" s="5">
        <f t="shared" si="0"/>
        <v>6.9000000000000006E-2</v>
      </c>
      <c r="J29" s="5">
        <v>0</v>
      </c>
      <c r="K29" s="5">
        <f t="shared" si="1"/>
        <v>6.9000000000000006E-2</v>
      </c>
    </row>
    <row r="30" spans="1:11" ht="12.95" customHeight="1" x14ac:dyDescent="0.2">
      <c r="A30" s="19" t="s">
        <v>64</v>
      </c>
      <c r="B30" s="21" t="s">
        <v>65</v>
      </c>
      <c r="C30" s="2" t="s">
        <v>30</v>
      </c>
      <c r="D30" s="5">
        <v>6.4500000000000002E-2</v>
      </c>
      <c r="E30" s="5">
        <v>3.0000000000000001E-3</v>
      </c>
      <c r="F30" s="5">
        <v>4.0000000000000001E-3</v>
      </c>
      <c r="G30" s="5">
        <v>0</v>
      </c>
      <c r="H30" s="5">
        <v>0</v>
      </c>
      <c r="I30" s="5">
        <f t="shared" si="0"/>
        <v>7.1500000000000008E-2</v>
      </c>
      <c r="J30" s="5">
        <v>1.0699999999999999E-2</v>
      </c>
      <c r="K30" s="5">
        <f t="shared" si="1"/>
        <v>6.0800000000000007E-2</v>
      </c>
    </row>
    <row r="31" spans="1:11" x14ac:dyDescent="0.2">
      <c r="A31" s="19"/>
      <c r="B31" s="21"/>
      <c r="C31" s="2" t="s">
        <v>40</v>
      </c>
      <c r="D31" s="5">
        <v>0</v>
      </c>
      <c r="E31" s="5">
        <v>0</v>
      </c>
      <c r="F31" s="5">
        <v>6.9000000000000006E-2</v>
      </c>
      <c r="G31" s="5">
        <v>0</v>
      </c>
      <c r="H31" s="5">
        <v>0</v>
      </c>
      <c r="I31" s="5">
        <f t="shared" si="0"/>
        <v>6.9000000000000006E-2</v>
      </c>
      <c r="J31" s="5">
        <v>0</v>
      </c>
      <c r="K31" s="5">
        <f t="shared" si="1"/>
        <v>6.9000000000000006E-2</v>
      </c>
    </row>
    <row r="32" spans="1:11" ht="12.95" customHeight="1" x14ac:dyDescent="0.2">
      <c r="A32" s="19" t="s">
        <v>66</v>
      </c>
      <c r="B32" s="21" t="s">
        <v>67</v>
      </c>
      <c r="C32" s="3" t="s">
        <v>30</v>
      </c>
      <c r="D32" s="5">
        <v>1.4999999999999999E-2</v>
      </c>
      <c r="E32" s="5">
        <v>0.13300000000000001</v>
      </c>
      <c r="F32" s="5">
        <v>4.0000000000000001E-3</v>
      </c>
      <c r="G32" s="5">
        <v>1.9E-2</v>
      </c>
      <c r="H32" s="5">
        <v>5.2499999999999998E-2</v>
      </c>
      <c r="I32" s="5">
        <f t="shared" si="0"/>
        <v>0.2235</v>
      </c>
      <c r="J32" s="5">
        <v>1.0699999999999999E-2</v>
      </c>
      <c r="K32" s="5">
        <f t="shared" si="1"/>
        <v>0.21280000000000002</v>
      </c>
    </row>
    <row r="33" spans="1:11" x14ac:dyDescent="0.2">
      <c r="A33" s="19"/>
      <c r="B33" s="21"/>
      <c r="C33" s="2" t="s">
        <v>40</v>
      </c>
      <c r="D33" s="5">
        <v>0</v>
      </c>
      <c r="E33" s="5">
        <v>0</v>
      </c>
      <c r="F33" s="5">
        <v>6.9000000000000006E-2</v>
      </c>
      <c r="G33" s="5">
        <v>8.5500000000000007E-2</v>
      </c>
      <c r="H33" s="5">
        <v>0</v>
      </c>
      <c r="I33" s="5">
        <f t="shared" si="0"/>
        <v>0.15450000000000003</v>
      </c>
      <c r="J33" s="5">
        <v>0</v>
      </c>
      <c r="K33" s="5">
        <f t="shared" si="1"/>
        <v>0.15450000000000003</v>
      </c>
    </row>
    <row r="34" spans="1:11" ht="12.95" customHeight="1" x14ac:dyDescent="0.2">
      <c r="A34" s="19" t="s">
        <v>68</v>
      </c>
      <c r="B34" s="21" t="s">
        <v>69</v>
      </c>
      <c r="C34" s="3" t="s">
        <v>30</v>
      </c>
      <c r="D34" s="5">
        <v>6.4500000000000002E-2</v>
      </c>
      <c r="E34" s="5">
        <v>0.13300000000000001</v>
      </c>
      <c r="F34" s="5">
        <v>4.0000000000000001E-3</v>
      </c>
      <c r="G34" s="5">
        <v>1.9E-2</v>
      </c>
      <c r="H34" s="5">
        <v>5.2499999999999998E-2</v>
      </c>
      <c r="I34" s="5">
        <f t="shared" si="0"/>
        <v>0.27300000000000002</v>
      </c>
      <c r="J34" s="5">
        <v>1.0699999999999999E-2</v>
      </c>
      <c r="K34" s="5">
        <f t="shared" si="1"/>
        <v>0.26230000000000003</v>
      </c>
    </row>
    <row r="35" spans="1:11" x14ac:dyDescent="0.2">
      <c r="A35" s="19"/>
      <c r="B35" s="21"/>
      <c r="C35" s="2" t="s">
        <v>40</v>
      </c>
      <c r="D35" s="5">
        <v>0</v>
      </c>
      <c r="E35" s="5">
        <v>0</v>
      </c>
      <c r="F35" s="5">
        <v>6.9000000000000006E-2</v>
      </c>
      <c r="G35" s="5">
        <v>8.5500000000000007E-2</v>
      </c>
      <c r="H35" s="5">
        <v>0</v>
      </c>
      <c r="I35" s="5">
        <f t="shared" si="0"/>
        <v>0.15450000000000003</v>
      </c>
      <c r="J35" s="5">
        <v>0</v>
      </c>
      <c r="K35" s="5">
        <f t="shared" si="1"/>
        <v>0.15450000000000003</v>
      </c>
    </row>
    <row r="36" spans="1:11" ht="25.5" x14ac:dyDescent="0.2">
      <c r="A36" s="2" t="s">
        <v>70</v>
      </c>
      <c r="B36" s="3" t="s">
        <v>71</v>
      </c>
      <c r="C36" s="2" t="s">
        <v>30</v>
      </c>
      <c r="D36" s="5">
        <v>0</v>
      </c>
      <c r="E36" s="5">
        <v>0</v>
      </c>
      <c r="F36" s="5">
        <v>0</v>
      </c>
      <c r="G36" s="5">
        <v>0</v>
      </c>
      <c r="H36" s="5">
        <v>5.2499999999999998E-2</v>
      </c>
      <c r="I36" s="5">
        <f t="shared" ref="I36:I67" si="2">SUM(D36:H36)</f>
        <v>5.2499999999999998E-2</v>
      </c>
      <c r="J36" s="5">
        <v>0</v>
      </c>
      <c r="K36" s="5">
        <f t="shared" ref="K36:K67" si="3">I36-J36</f>
        <v>5.2499999999999998E-2</v>
      </c>
    </row>
    <row r="37" spans="1:11" ht="25.5" x14ac:dyDescent="0.2">
      <c r="A37" s="2" t="s">
        <v>72</v>
      </c>
      <c r="B37" s="3" t="s">
        <v>73</v>
      </c>
      <c r="C37" s="2" t="s">
        <v>30</v>
      </c>
      <c r="D37" s="5">
        <v>1.4999999999999999E-2</v>
      </c>
      <c r="E37" s="5">
        <v>0.125</v>
      </c>
      <c r="F37" s="5">
        <v>0</v>
      </c>
      <c r="G37" s="5">
        <v>0</v>
      </c>
      <c r="H37" s="5">
        <v>5.2499999999999998E-2</v>
      </c>
      <c r="I37" s="5">
        <f t="shared" si="2"/>
        <v>0.1925</v>
      </c>
      <c r="J37" s="5">
        <v>1.0699999999999999E-2</v>
      </c>
      <c r="K37" s="5">
        <f t="shared" si="3"/>
        <v>0.18180000000000002</v>
      </c>
    </row>
    <row r="38" spans="1:11" ht="25.5" x14ac:dyDescent="0.2">
      <c r="A38" s="2" t="s">
        <v>74</v>
      </c>
      <c r="B38" s="3" t="s">
        <v>75</v>
      </c>
      <c r="C38" s="2" t="s">
        <v>30</v>
      </c>
      <c r="D38" s="5">
        <v>6.4500000000000002E-2</v>
      </c>
      <c r="E38" s="5">
        <v>0.125</v>
      </c>
      <c r="F38" s="5">
        <v>0</v>
      </c>
      <c r="G38" s="5">
        <v>0</v>
      </c>
      <c r="H38" s="5">
        <v>5.2499999999999998E-2</v>
      </c>
      <c r="I38" s="5">
        <f t="shared" si="2"/>
        <v>0.24199999999999999</v>
      </c>
      <c r="J38" s="5">
        <v>1.0699999999999999E-2</v>
      </c>
      <c r="K38" s="5">
        <f t="shared" si="3"/>
        <v>0.23130000000000001</v>
      </c>
    </row>
    <row r="39" spans="1:11" ht="24" customHeight="1" x14ac:dyDescent="0.2">
      <c r="A39" s="24" t="s">
        <v>76</v>
      </c>
      <c r="B39" s="21" t="s">
        <v>77</v>
      </c>
      <c r="C39" s="2" t="s">
        <v>78</v>
      </c>
      <c r="D39" s="5">
        <v>0</v>
      </c>
      <c r="E39" s="5">
        <v>0.1</v>
      </c>
      <c r="F39" s="5">
        <v>0</v>
      </c>
      <c r="G39" s="5">
        <v>0</v>
      </c>
      <c r="H39" s="5">
        <v>0</v>
      </c>
      <c r="I39" s="5">
        <f t="shared" si="2"/>
        <v>0.1</v>
      </c>
      <c r="J39" s="5">
        <v>0</v>
      </c>
      <c r="K39" s="5">
        <f t="shared" si="3"/>
        <v>0.1</v>
      </c>
    </row>
    <row r="40" spans="1:11" x14ac:dyDescent="0.2">
      <c r="A40" s="24"/>
      <c r="B40" s="21"/>
      <c r="C40" s="3" t="s">
        <v>30</v>
      </c>
      <c r="D40" s="5">
        <v>1.2999999999999999E-2</v>
      </c>
      <c r="E40" s="5">
        <v>1E-3</v>
      </c>
      <c r="F40" s="5">
        <v>4.0000000000000001E-3</v>
      </c>
      <c r="G40" s="5">
        <v>1.9E-2</v>
      </c>
      <c r="H40" s="5">
        <v>5.2499999999999998E-2</v>
      </c>
      <c r="I40" s="5">
        <f t="shared" si="2"/>
        <v>8.9499999999999996E-2</v>
      </c>
      <c r="J40" s="5">
        <v>0</v>
      </c>
      <c r="K40" s="5">
        <f t="shared" si="3"/>
        <v>8.9499999999999996E-2</v>
      </c>
    </row>
    <row r="41" spans="1:11" x14ac:dyDescent="0.2">
      <c r="A41" s="24"/>
      <c r="B41" s="21"/>
      <c r="C41" s="2" t="s">
        <v>40</v>
      </c>
      <c r="D41" s="5">
        <v>0</v>
      </c>
      <c r="E41" s="5">
        <v>0</v>
      </c>
      <c r="F41" s="5">
        <v>6.9000000000000006E-2</v>
      </c>
      <c r="G41" s="5">
        <v>8.5500000000000007E-2</v>
      </c>
      <c r="H41" s="5">
        <v>0</v>
      </c>
      <c r="I41" s="5">
        <f t="shared" si="2"/>
        <v>0.15450000000000003</v>
      </c>
      <c r="J41" s="5">
        <v>0</v>
      </c>
      <c r="K41" s="5">
        <f t="shared" si="3"/>
        <v>0.15450000000000003</v>
      </c>
    </row>
    <row r="42" spans="1:11" ht="24" customHeight="1" x14ac:dyDescent="0.2">
      <c r="A42" s="24" t="s">
        <v>79</v>
      </c>
      <c r="B42" s="21" t="s">
        <v>80</v>
      </c>
      <c r="C42" s="2" t="s">
        <v>78</v>
      </c>
      <c r="D42" s="5">
        <v>6.4500000000000002E-2</v>
      </c>
      <c r="E42" s="5">
        <v>0.1</v>
      </c>
      <c r="F42" s="5">
        <v>0</v>
      </c>
      <c r="G42" s="5">
        <v>0</v>
      </c>
      <c r="H42" s="5">
        <v>0</v>
      </c>
      <c r="I42" s="5">
        <f t="shared" si="2"/>
        <v>0.16450000000000001</v>
      </c>
      <c r="J42" s="5">
        <v>0</v>
      </c>
      <c r="K42" s="5">
        <f t="shared" si="3"/>
        <v>0.16450000000000001</v>
      </c>
    </row>
    <row r="43" spans="1:11" x14ac:dyDescent="0.2">
      <c r="A43" s="24"/>
      <c r="B43" s="21"/>
      <c r="C43" s="3" t="s">
        <v>30</v>
      </c>
      <c r="D43" s="5">
        <v>0</v>
      </c>
      <c r="E43" s="5">
        <v>0</v>
      </c>
      <c r="F43" s="5">
        <v>4.0000000000000001E-3</v>
      </c>
      <c r="G43" s="5">
        <v>1.9E-2</v>
      </c>
      <c r="H43" s="5">
        <v>5.2499999999999998E-2</v>
      </c>
      <c r="I43" s="5">
        <f t="shared" si="2"/>
        <v>7.5499999999999998E-2</v>
      </c>
      <c r="J43" s="5">
        <v>0</v>
      </c>
      <c r="K43" s="5">
        <f t="shared" si="3"/>
        <v>7.5499999999999998E-2</v>
      </c>
    </row>
    <row r="44" spans="1:11" x14ac:dyDescent="0.2">
      <c r="A44" s="24"/>
      <c r="B44" s="21"/>
      <c r="C44" s="2" t="s">
        <v>40</v>
      </c>
      <c r="D44" s="5">
        <v>0</v>
      </c>
      <c r="E44" s="5">
        <v>0</v>
      </c>
      <c r="F44" s="5">
        <v>6.9000000000000006E-2</v>
      </c>
      <c r="G44" s="5">
        <v>8.5500000000000007E-2</v>
      </c>
      <c r="H44" s="5">
        <v>0</v>
      </c>
      <c r="I44" s="5">
        <f t="shared" si="2"/>
        <v>0.15450000000000003</v>
      </c>
      <c r="J44" s="5">
        <v>0</v>
      </c>
      <c r="K44" s="5">
        <f t="shared" si="3"/>
        <v>0.15450000000000003</v>
      </c>
    </row>
    <row r="45" spans="1:11" ht="12.95" customHeight="1" x14ac:dyDescent="0.2">
      <c r="A45" s="19" t="s">
        <v>81</v>
      </c>
      <c r="B45" s="21" t="s">
        <v>82</v>
      </c>
      <c r="C45" s="3" t="s">
        <v>30</v>
      </c>
      <c r="D45" s="5">
        <v>1.2999999999999999E-2</v>
      </c>
      <c r="E45" s="5">
        <v>0.1235</v>
      </c>
      <c r="F45" s="5">
        <v>0</v>
      </c>
      <c r="G45" s="5">
        <v>0</v>
      </c>
      <c r="H45" s="5">
        <v>5.2499999999999998E-2</v>
      </c>
      <c r="I45" s="5">
        <f t="shared" si="2"/>
        <v>0.189</v>
      </c>
      <c r="J45" s="5">
        <v>3.8999999999999998E-3</v>
      </c>
      <c r="K45" s="5">
        <f t="shared" si="3"/>
        <v>0.18510000000000001</v>
      </c>
    </row>
    <row r="46" spans="1:11" x14ac:dyDescent="0.2">
      <c r="A46" s="19"/>
      <c r="B46" s="21"/>
      <c r="C46" s="2" t="s">
        <v>40</v>
      </c>
      <c r="D46" s="5">
        <v>0</v>
      </c>
      <c r="E46" s="5">
        <v>0</v>
      </c>
      <c r="F46" s="5">
        <v>0</v>
      </c>
      <c r="G46" s="5">
        <v>0</v>
      </c>
      <c r="H46" s="5">
        <v>0</v>
      </c>
      <c r="I46" s="5">
        <f t="shared" si="2"/>
        <v>0</v>
      </c>
      <c r="J46" s="5">
        <v>0</v>
      </c>
      <c r="K46" s="5">
        <f t="shared" si="3"/>
        <v>0</v>
      </c>
    </row>
    <row r="47" spans="1:11" ht="12.95" customHeight="1" x14ac:dyDescent="0.2">
      <c r="A47" s="19" t="s">
        <v>83</v>
      </c>
      <c r="B47" s="21" t="s">
        <v>84</v>
      </c>
      <c r="C47" s="3" t="s">
        <v>30</v>
      </c>
      <c r="D47" s="5">
        <v>6.4500000000000002E-2</v>
      </c>
      <c r="E47" s="5">
        <v>0.1225</v>
      </c>
      <c r="F47" s="5">
        <v>0</v>
      </c>
      <c r="G47" s="5">
        <v>0</v>
      </c>
      <c r="H47" s="5">
        <v>5.2499999999999998E-2</v>
      </c>
      <c r="I47" s="5">
        <f t="shared" si="2"/>
        <v>0.23949999999999999</v>
      </c>
      <c r="J47" s="5">
        <v>3.8999999999999998E-3</v>
      </c>
      <c r="K47" s="5">
        <f t="shared" si="3"/>
        <v>0.2356</v>
      </c>
    </row>
    <row r="48" spans="1:11" x14ac:dyDescent="0.2">
      <c r="A48" s="19"/>
      <c r="B48" s="21"/>
      <c r="C48" s="2" t="s">
        <v>40</v>
      </c>
      <c r="D48" s="5">
        <v>0</v>
      </c>
      <c r="E48" s="5">
        <v>0</v>
      </c>
      <c r="F48" s="5">
        <v>0</v>
      </c>
      <c r="G48" s="5">
        <v>0</v>
      </c>
      <c r="H48" s="5">
        <v>0</v>
      </c>
      <c r="I48" s="5">
        <f t="shared" si="2"/>
        <v>0</v>
      </c>
      <c r="J48" s="5">
        <v>0</v>
      </c>
      <c r="K48" s="5">
        <f t="shared" si="3"/>
        <v>0</v>
      </c>
    </row>
    <row r="49" spans="1:11" ht="12.95" customHeight="1" x14ac:dyDescent="0.2">
      <c r="A49" s="24" t="s">
        <v>85</v>
      </c>
      <c r="B49" s="21" t="s">
        <v>86</v>
      </c>
      <c r="C49" s="3" t="s">
        <v>30</v>
      </c>
      <c r="D49" s="5">
        <v>1.2999999999999999E-2</v>
      </c>
      <c r="E49" s="5">
        <v>0.13400000000000001</v>
      </c>
      <c r="F49" s="5">
        <v>4.0000000000000001E-3</v>
      </c>
      <c r="G49" s="5">
        <v>1.9E-2</v>
      </c>
      <c r="H49" s="5">
        <v>5.2499999999999998E-2</v>
      </c>
      <c r="I49" s="5">
        <f t="shared" si="2"/>
        <v>0.2225</v>
      </c>
      <c r="J49" s="5">
        <v>3.8999999999999998E-3</v>
      </c>
      <c r="K49" s="5">
        <f t="shared" si="3"/>
        <v>0.21860000000000002</v>
      </c>
    </row>
    <row r="50" spans="1:11" x14ac:dyDescent="0.2">
      <c r="A50" s="24"/>
      <c r="B50" s="21"/>
      <c r="C50" s="2" t="s">
        <v>40</v>
      </c>
      <c r="D50" s="5">
        <v>0</v>
      </c>
      <c r="E50" s="5">
        <v>0</v>
      </c>
      <c r="F50" s="5">
        <v>6.9000000000000006E-2</v>
      </c>
      <c r="G50" s="5">
        <v>8.5500000000000007E-2</v>
      </c>
      <c r="H50" s="5">
        <v>0</v>
      </c>
      <c r="I50" s="5">
        <f t="shared" si="2"/>
        <v>0.15450000000000003</v>
      </c>
      <c r="J50" s="5">
        <v>0</v>
      </c>
      <c r="K50" s="5">
        <f t="shared" si="3"/>
        <v>0.15450000000000003</v>
      </c>
    </row>
    <row r="51" spans="1:11" ht="12.95" customHeight="1" x14ac:dyDescent="0.2">
      <c r="A51" s="24" t="s">
        <v>87</v>
      </c>
      <c r="B51" s="21" t="s">
        <v>88</v>
      </c>
      <c r="C51" s="3" t="s">
        <v>30</v>
      </c>
      <c r="D51" s="5">
        <v>6.4500000000000002E-2</v>
      </c>
      <c r="E51" s="5">
        <v>0.13300000000000001</v>
      </c>
      <c r="F51" s="5">
        <v>4.0000000000000001E-3</v>
      </c>
      <c r="G51" s="5">
        <v>1.9E-2</v>
      </c>
      <c r="H51" s="5">
        <v>5.2499999999999998E-2</v>
      </c>
      <c r="I51" s="5">
        <f t="shared" si="2"/>
        <v>0.27300000000000002</v>
      </c>
      <c r="J51" s="5">
        <v>3.8999999999999998E-3</v>
      </c>
      <c r="K51" s="5">
        <f t="shared" si="3"/>
        <v>0.26910000000000001</v>
      </c>
    </row>
    <row r="52" spans="1:11" x14ac:dyDescent="0.2">
      <c r="A52" s="24"/>
      <c r="B52" s="21"/>
      <c r="C52" s="2" t="s">
        <v>40</v>
      </c>
      <c r="D52" s="5">
        <v>0</v>
      </c>
      <c r="E52" s="5">
        <v>0</v>
      </c>
      <c r="F52" s="5">
        <v>6.9000000000000006E-2</v>
      </c>
      <c r="G52" s="5">
        <v>8.5500000000000007E-2</v>
      </c>
      <c r="H52" s="5">
        <v>0</v>
      </c>
      <c r="I52" s="5">
        <f t="shared" si="2"/>
        <v>0.15450000000000003</v>
      </c>
      <c r="J52" s="5">
        <v>0</v>
      </c>
      <c r="K52" s="5">
        <f t="shared" si="3"/>
        <v>0.15450000000000003</v>
      </c>
    </row>
    <row r="53" spans="1:11" ht="12.95" customHeight="1" x14ac:dyDescent="0.2">
      <c r="A53" s="20" t="s">
        <v>89</v>
      </c>
      <c r="B53" s="21" t="s">
        <v>90</v>
      </c>
      <c r="C53" s="2" t="s">
        <v>30</v>
      </c>
      <c r="D53" s="5">
        <v>0</v>
      </c>
      <c r="E53" s="5">
        <v>0</v>
      </c>
      <c r="F53" s="5">
        <v>0</v>
      </c>
      <c r="G53" s="5">
        <v>0</v>
      </c>
      <c r="H53" s="5">
        <v>0</v>
      </c>
      <c r="I53" s="5">
        <f t="shared" si="2"/>
        <v>0</v>
      </c>
      <c r="J53" s="5">
        <v>1.0699999999999999E-2</v>
      </c>
      <c r="K53" s="5">
        <f t="shared" si="3"/>
        <v>-1.0699999999999999E-2</v>
      </c>
    </row>
    <row r="54" spans="1:11" x14ac:dyDescent="0.2">
      <c r="A54" s="20"/>
      <c r="B54" s="21"/>
      <c r="C54" s="2" t="s">
        <v>40</v>
      </c>
      <c r="D54" s="5">
        <v>0</v>
      </c>
      <c r="E54" s="5">
        <v>0</v>
      </c>
      <c r="F54" s="5">
        <v>0</v>
      </c>
      <c r="G54" s="5">
        <v>0</v>
      </c>
      <c r="H54" s="5">
        <v>0</v>
      </c>
      <c r="I54" s="5">
        <f t="shared" si="2"/>
        <v>0</v>
      </c>
      <c r="J54" s="5">
        <v>0</v>
      </c>
      <c r="K54" s="5">
        <f t="shared" si="3"/>
        <v>0</v>
      </c>
    </row>
    <row r="55" spans="1:11" ht="12.95" customHeight="1" x14ac:dyDescent="0.2">
      <c r="A55" s="20" t="s">
        <v>91</v>
      </c>
      <c r="B55" s="21"/>
      <c r="C55" s="2" t="s">
        <v>30</v>
      </c>
      <c r="D55" s="5">
        <v>1.4999999999999999E-2</v>
      </c>
      <c r="E55" s="5">
        <v>0.13300000000000001</v>
      </c>
      <c r="F55" s="5">
        <v>4.0000000000000001E-3</v>
      </c>
      <c r="G55" s="5">
        <v>1.9E-2</v>
      </c>
      <c r="H55" s="5">
        <v>5.2499999999999998E-2</v>
      </c>
      <c r="I55" s="5">
        <f t="shared" si="2"/>
        <v>0.2235</v>
      </c>
      <c r="J55" s="5">
        <v>1.0699999999999999E-2</v>
      </c>
      <c r="K55" s="5">
        <f t="shared" si="3"/>
        <v>0.21280000000000002</v>
      </c>
    </row>
    <row r="56" spans="1:11" x14ac:dyDescent="0.2">
      <c r="A56" s="20"/>
      <c r="B56" s="21"/>
      <c r="C56" s="2" t="s">
        <v>40</v>
      </c>
      <c r="D56" s="5">
        <v>0</v>
      </c>
      <c r="E56" s="5">
        <v>0</v>
      </c>
      <c r="F56" s="5">
        <v>6.9000000000000006E-2</v>
      </c>
      <c r="G56" s="5">
        <v>8.5500000000000007E-2</v>
      </c>
      <c r="H56" s="5">
        <v>0</v>
      </c>
      <c r="I56" s="5">
        <f t="shared" si="2"/>
        <v>0.15450000000000003</v>
      </c>
      <c r="J56" s="5">
        <v>0</v>
      </c>
      <c r="K56" s="5">
        <f t="shared" si="3"/>
        <v>0.15450000000000003</v>
      </c>
    </row>
    <row r="57" spans="1:11" ht="63.75" x14ac:dyDescent="0.2">
      <c r="A57" s="11" t="s">
        <v>92</v>
      </c>
      <c r="B57" s="3" t="s">
        <v>93</v>
      </c>
      <c r="C57" s="2" t="s">
        <v>30</v>
      </c>
      <c r="D57" s="5">
        <v>1.4999999999999999E-2</v>
      </c>
      <c r="E57" s="5">
        <v>0.13300000000000001</v>
      </c>
      <c r="F57" s="5">
        <v>4.0000000000000001E-3</v>
      </c>
      <c r="G57" s="5">
        <v>1.9E-2</v>
      </c>
      <c r="H57" s="5">
        <v>5.2499999999999998E-2</v>
      </c>
      <c r="I57" s="5">
        <f t="shared" si="2"/>
        <v>0.2235</v>
      </c>
      <c r="J57" s="5">
        <v>1.0699999999999999E-2</v>
      </c>
      <c r="K57" s="5">
        <f t="shared" si="3"/>
        <v>0.21280000000000002</v>
      </c>
    </row>
    <row r="58" spans="1:11" ht="51" x14ac:dyDescent="0.2">
      <c r="A58" s="11" t="s">
        <v>94</v>
      </c>
      <c r="B58" s="3" t="s">
        <v>95</v>
      </c>
      <c r="C58" s="2" t="s">
        <v>30</v>
      </c>
      <c r="D58" s="5">
        <v>6.4500000000000002E-2</v>
      </c>
      <c r="E58" s="5">
        <v>0.13300000000000001</v>
      </c>
      <c r="F58" s="5">
        <v>4.0000000000000001E-3</v>
      </c>
      <c r="G58" s="5">
        <v>1.9E-2</v>
      </c>
      <c r="H58" s="5">
        <v>5.2499999999999998E-2</v>
      </c>
      <c r="I58" s="5">
        <f t="shared" si="2"/>
        <v>0.27300000000000002</v>
      </c>
      <c r="J58" s="5">
        <v>1.0699999999999999E-2</v>
      </c>
      <c r="K58" s="5">
        <f t="shared" si="3"/>
        <v>0.26230000000000003</v>
      </c>
    </row>
    <row r="59" spans="1:11" ht="63.75" x14ac:dyDescent="0.2">
      <c r="A59" s="2" t="s">
        <v>33</v>
      </c>
      <c r="B59" s="3" t="s">
        <v>96</v>
      </c>
      <c r="C59" s="2" t="s">
        <v>35</v>
      </c>
      <c r="D59" s="5">
        <v>3.2000000000000001E-2</v>
      </c>
      <c r="E59" s="5">
        <v>0</v>
      </c>
      <c r="F59" s="5">
        <v>0</v>
      </c>
      <c r="G59" s="5">
        <v>0</v>
      </c>
      <c r="H59" s="5">
        <v>0</v>
      </c>
      <c r="I59" s="5">
        <f t="shared" si="2"/>
        <v>3.2000000000000001E-2</v>
      </c>
      <c r="J59" s="5">
        <v>0</v>
      </c>
      <c r="K59" s="5">
        <f t="shared" si="3"/>
        <v>3.2000000000000001E-2</v>
      </c>
    </row>
    <row r="60" spans="1:11" ht="51" x14ac:dyDescent="0.2">
      <c r="A60" s="2" t="s">
        <v>36</v>
      </c>
      <c r="B60" s="3" t="s">
        <v>97</v>
      </c>
      <c r="C60" s="2" t="s">
        <v>35</v>
      </c>
      <c r="D60" s="5">
        <v>6.6000000000000003E-2</v>
      </c>
      <c r="E60" s="5">
        <v>0</v>
      </c>
      <c r="F60" s="5">
        <v>0</v>
      </c>
      <c r="G60" s="5">
        <v>0</v>
      </c>
      <c r="H60" s="5">
        <v>0</v>
      </c>
      <c r="I60" s="5">
        <f t="shared" si="2"/>
        <v>6.6000000000000003E-2</v>
      </c>
      <c r="J60" s="5">
        <v>0</v>
      </c>
      <c r="K60" s="5">
        <f t="shared" si="3"/>
        <v>6.6000000000000003E-2</v>
      </c>
    </row>
    <row r="61" spans="1:11" ht="38.25" x14ac:dyDescent="0.2">
      <c r="A61" s="2" t="s">
        <v>98</v>
      </c>
      <c r="B61" s="3" t="s">
        <v>99</v>
      </c>
      <c r="C61" s="2" t="s">
        <v>30</v>
      </c>
      <c r="D61" s="5">
        <v>1.4999999999999999E-2</v>
      </c>
      <c r="E61" s="5">
        <v>0.13300000000000001</v>
      </c>
      <c r="F61" s="5">
        <v>0</v>
      </c>
      <c r="G61" s="5">
        <v>0</v>
      </c>
      <c r="H61" s="5">
        <v>5.2499999999999998E-2</v>
      </c>
      <c r="I61" s="5">
        <f t="shared" si="2"/>
        <v>0.20050000000000001</v>
      </c>
      <c r="J61" s="5">
        <v>0</v>
      </c>
      <c r="K61" s="5">
        <f t="shared" si="3"/>
        <v>0.20050000000000001</v>
      </c>
    </row>
    <row r="62" spans="1:11" ht="38.25" x14ac:dyDescent="0.2">
      <c r="A62" s="2" t="s">
        <v>100</v>
      </c>
      <c r="B62" s="3" t="s">
        <v>101</v>
      </c>
      <c r="C62" s="2" t="s">
        <v>30</v>
      </c>
      <c r="D62" s="5">
        <v>6.4500000000000002E-2</v>
      </c>
      <c r="E62" s="5">
        <v>0.13300000000000001</v>
      </c>
      <c r="F62" s="5">
        <v>0</v>
      </c>
      <c r="G62" s="5">
        <v>0</v>
      </c>
      <c r="H62" s="5">
        <v>5.2499999999999998E-2</v>
      </c>
      <c r="I62" s="5">
        <f t="shared" si="2"/>
        <v>0.25</v>
      </c>
      <c r="J62" s="5">
        <v>0</v>
      </c>
      <c r="K62" s="5">
        <f t="shared" si="3"/>
        <v>0.25</v>
      </c>
    </row>
    <row r="63" spans="1:11" ht="51" x14ac:dyDescent="0.2">
      <c r="A63" s="2" t="s">
        <v>102</v>
      </c>
      <c r="B63" s="3" t="s">
        <v>103</v>
      </c>
      <c r="C63" s="2" t="s">
        <v>30</v>
      </c>
      <c r="D63" s="5">
        <v>1.4999999999999999E-2</v>
      </c>
      <c r="E63" s="5">
        <v>0.1225</v>
      </c>
      <c r="F63" s="5">
        <v>0</v>
      </c>
      <c r="G63" s="5">
        <v>0</v>
      </c>
      <c r="H63" s="5">
        <v>5.2499999999999998E-2</v>
      </c>
      <c r="I63" s="5">
        <f t="shared" si="2"/>
        <v>0.19</v>
      </c>
      <c r="J63" s="5">
        <v>1.0699999999999999E-2</v>
      </c>
      <c r="K63" s="5">
        <f t="shared" si="3"/>
        <v>0.17930000000000001</v>
      </c>
    </row>
    <row r="64" spans="1:11" ht="51" x14ac:dyDescent="0.2">
      <c r="A64" s="2" t="s">
        <v>104</v>
      </c>
      <c r="B64" s="3" t="s">
        <v>105</v>
      </c>
      <c r="C64" s="2" t="s">
        <v>30</v>
      </c>
      <c r="D64" s="5">
        <v>6.4500000000000002E-2</v>
      </c>
      <c r="E64" s="5">
        <v>0.1225</v>
      </c>
      <c r="F64" s="5">
        <v>0</v>
      </c>
      <c r="G64" s="5">
        <v>0</v>
      </c>
      <c r="H64" s="5">
        <v>5.2499999999999998E-2</v>
      </c>
      <c r="I64" s="5">
        <f t="shared" si="2"/>
        <v>0.23949999999999999</v>
      </c>
      <c r="J64" s="5">
        <v>1.0699999999999999E-2</v>
      </c>
      <c r="K64" s="5">
        <f t="shared" si="3"/>
        <v>0.2288</v>
      </c>
    </row>
    <row r="65" spans="1:11" ht="38.25" x14ac:dyDescent="0.2">
      <c r="A65" s="2" t="s">
        <v>106</v>
      </c>
      <c r="B65" s="3" t="s">
        <v>107</v>
      </c>
      <c r="C65" s="2" t="s">
        <v>30</v>
      </c>
      <c r="D65" s="5">
        <v>0</v>
      </c>
      <c r="E65" s="5">
        <v>0.1018</v>
      </c>
      <c r="F65" s="5">
        <v>0</v>
      </c>
      <c r="G65" s="5">
        <v>0</v>
      </c>
      <c r="H65" s="5">
        <v>5.2499999999999998E-2</v>
      </c>
      <c r="I65" s="5">
        <f t="shared" si="2"/>
        <v>0.15429999999999999</v>
      </c>
      <c r="J65" s="5">
        <v>0</v>
      </c>
      <c r="K65" s="5">
        <f t="shared" si="3"/>
        <v>0.15429999999999999</v>
      </c>
    </row>
    <row r="66" spans="1:11" ht="38.25" x14ac:dyDescent="0.2">
      <c r="A66" s="2" t="s">
        <v>108</v>
      </c>
      <c r="B66" s="3" t="s">
        <v>109</v>
      </c>
      <c r="C66" s="2" t="s">
        <v>30</v>
      </c>
      <c r="D66" s="5">
        <v>6.4500000000000002E-2</v>
      </c>
      <c r="E66" s="5">
        <v>0.1018</v>
      </c>
      <c r="F66" s="5">
        <v>0</v>
      </c>
      <c r="G66" s="5">
        <v>0</v>
      </c>
      <c r="H66" s="5">
        <v>5.2499999999999998E-2</v>
      </c>
      <c r="I66" s="5">
        <f t="shared" si="2"/>
        <v>0.21879999999999999</v>
      </c>
      <c r="J66" s="5">
        <v>0</v>
      </c>
      <c r="K66" s="5">
        <f t="shared" si="3"/>
        <v>0.21879999999999999</v>
      </c>
    </row>
    <row r="67" spans="1:11" ht="25.5" x14ac:dyDescent="0.2">
      <c r="A67" s="2" t="s">
        <v>110</v>
      </c>
      <c r="B67" s="3" t="s">
        <v>111</v>
      </c>
      <c r="C67" s="2" t="s">
        <v>30</v>
      </c>
      <c r="D67" s="5">
        <v>1.4999999999999999E-2</v>
      </c>
      <c r="E67" s="5">
        <v>0.13300000000000001</v>
      </c>
      <c r="F67" s="5">
        <v>0</v>
      </c>
      <c r="G67" s="5">
        <v>0</v>
      </c>
      <c r="H67" s="5">
        <v>5.2499999999999998E-2</v>
      </c>
      <c r="I67" s="5">
        <f t="shared" si="2"/>
        <v>0.20050000000000001</v>
      </c>
      <c r="J67" s="5">
        <v>1.0699999999999999E-2</v>
      </c>
      <c r="K67" s="5">
        <f t="shared" si="3"/>
        <v>0.18980000000000002</v>
      </c>
    </row>
    <row r="68" spans="1:11" ht="25.5" x14ac:dyDescent="0.2">
      <c r="A68" s="2" t="s">
        <v>112</v>
      </c>
      <c r="B68" s="3" t="s">
        <v>113</v>
      </c>
      <c r="C68" s="2" t="s">
        <v>30</v>
      </c>
      <c r="D68" s="5">
        <v>6.4500000000000002E-2</v>
      </c>
      <c r="E68" s="5">
        <v>0.13300000000000001</v>
      </c>
      <c r="F68" s="5">
        <v>0</v>
      </c>
      <c r="G68" s="5">
        <v>0</v>
      </c>
      <c r="H68" s="5">
        <v>5.2499999999999998E-2</v>
      </c>
      <c r="I68" s="5">
        <f t="shared" ref="I68:I84" si="4">SUM(D68:H68)</f>
        <v>0.25</v>
      </c>
      <c r="J68" s="5">
        <v>1.0699999999999999E-2</v>
      </c>
      <c r="K68" s="5">
        <f t="shared" ref="K68:K84" si="5">I68-J68</f>
        <v>0.23930000000000001</v>
      </c>
    </row>
    <row r="69" spans="1:11" ht="38.25" x14ac:dyDescent="0.2">
      <c r="A69" s="2" t="s">
        <v>114</v>
      </c>
      <c r="B69" s="3" t="s">
        <v>115</v>
      </c>
      <c r="C69" s="2" t="s">
        <v>35</v>
      </c>
      <c r="D69" s="5">
        <v>1.4999999999999999E-2</v>
      </c>
      <c r="E69" s="5">
        <v>0</v>
      </c>
      <c r="F69" s="5">
        <v>0</v>
      </c>
      <c r="G69" s="5">
        <v>0</v>
      </c>
      <c r="H69" s="5">
        <v>0</v>
      </c>
      <c r="I69" s="5">
        <f t="shared" si="4"/>
        <v>1.4999999999999999E-2</v>
      </c>
      <c r="J69" s="5">
        <v>0</v>
      </c>
      <c r="K69" s="5">
        <f t="shared" si="5"/>
        <v>1.4999999999999999E-2</v>
      </c>
    </row>
    <row r="70" spans="1:11" ht="38.25" x14ac:dyDescent="0.2">
      <c r="A70" s="2" t="s">
        <v>116</v>
      </c>
      <c r="B70" s="3" t="s">
        <v>117</v>
      </c>
      <c r="C70" s="2" t="s">
        <v>35</v>
      </c>
      <c r="D70" s="5">
        <v>0</v>
      </c>
      <c r="E70" s="5">
        <v>0</v>
      </c>
      <c r="F70" s="5">
        <v>0</v>
      </c>
      <c r="G70" s="5">
        <v>0</v>
      </c>
      <c r="H70" s="5">
        <v>0</v>
      </c>
      <c r="I70" s="5">
        <f t="shared" si="4"/>
        <v>0</v>
      </c>
      <c r="J70" s="5">
        <v>0</v>
      </c>
      <c r="K70" s="5">
        <f t="shared" si="5"/>
        <v>0</v>
      </c>
    </row>
    <row r="71" spans="1:11" ht="12.95" customHeight="1" x14ac:dyDescent="0.2">
      <c r="A71" s="24" t="s">
        <v>119</v>
      </c>
      <c r="B71" s="21">
        <v>81</v>
      </c>
      <c r="C71" s="3" t="s">
        <v>30</v>
      </c>
      <c r="D71" s="5">
        <v>1.4999999999999999E-2</v>
      </c>
      <c r="E71" s="5">
        <v>0.13300000000000001</v>
      </c>
      <c r="F71" s="5">
        <v>4.0000000000000001E-3</v>
      </c>
      <c r="G71" s="5">
        <v>1.9E-2</v>
      </c>
      <c r="H71" s="5">
        <v>5.2499999999999998E-2</v>
      </c>
      <c r="I71" s="5">
        <f t="shared" si="4"/>
        <v>0.2235</v>
      </c>
      <c r="J71" s="5">
        <v>1.0699999999999999E-2</v>
      </c>
      <c r="K71" s="5">
        <f t="shared" si="5"/>
        <v>0.21280000000000002</v>
      </c>
    </row>
    <row r="72" spans="1:11" x14ac:dyDescent="0.2">
      <c r="A72" s="24"/>
      <c r="B72" s="24"/>
      <c r="C72" s="2" t="s">
        <v>40</v>
      </c>
      <c r="D72" s="5">
        <v>0</v>
      </c>
      <c r="E72" s="5">
        <v>0</v>
      </c>
      <c r="F72" s="5">
        <v>4.8300000000000003E-2</v>
      </c>
      <c r="G72" s="5">
        <v>5.9900000000000002E-2</v>
      </c>
      <c r="H72" s="5">
        <v>0</v>
      </c>
      <c r="I72" s="5">
        <f t="shared" si="4"/>
        <v>0.1082</v>
      </c>
      <c r="J72" s="5">
        <v>0</v>
      </c>
      <c r="K72" s="5">
        <f t="shared" si="5"/>
        <v>0.1082</v>
      </c>
    </row>
    <row r="73" spans="1:11" ht="12.95" customHeight="1" x14ac:dyDescent="0.2">
      <c r="A73" s="24" t="s">
        <v>120</v>
      </c>
      <c r="B73" s="21">
        <v>85</v>
      </c>
      <c r="C73" s="3" t="s">
        <v>30</v>
      </c>
      <c r="D73" s="5">
        <v>0</v>
      </c>
      <c r="E73" s="5">
        <v>0.13300000000000001</v>
      </c>
      <c r="F73" s="5">
        <v>4.0000000000000001E-3</v>
      </c>
      <c r="G73" s="5">
        <v>1.9E-2</v>
      </c>
      <c r="H73" s="5">
        <v>5.2499999999999998E-2</v>
      </c>
      <c r="I73" s="5">
        <f t="shared" si="4"/>
        <v>0.20849999999999999</v>
      </c>
      <c r="J73" s="5">
        <v>1.0699999999999999E-2</v>
      </c>
      <c r="K73" s="5">
        <f t="shared" si="5"/>
        <v>0.1978</v>
      </c>
    </row>
    <row r="74" spans="1:11" x14ac:dyDescent="0.2">
      <c r="A74" s="24"/>
      <c r="B74" s="24"/>
      <c r="C74" s="2" t="s">
        <v>40</v>
      </c>
      <c r="D74" s="5">
        <v>0</v>
      </c>
      <c r="E74" s="5">
        <v>0</v>
      </c>
      <c r="F74" s="5">
        <v>4.8300000000000003E-2</v>
      </c>
      <c r="G74" s="5">
        <v>5.9900000000000002E-2</v>
      </c>
      <c r="H74" s="5">
        <v>0</v>
      </c>
      <c r="I74" s="5">
        <f t="shared" si="4"/>
        <v>0.1082</v>
      </c>
      <c r="J74" s="5">
        <v>0</v>
      </c>
      <c r="K74" s="5">
        <f t="shared" si="5"/>
        <v>0.1082</v>
      </c>
    </row>
    <row r="75" spans="1:11" ht="12.95" customHeight="1" x14ac:dyDescent="0.2">
      <c r="A75" s="24" t="s">
        <v>121</v>
      </c>
      <c r="B75" s="21">
        <v>91</v>
      </c>
      <c r="C75" s="3" t="s">
        <v>30</v>
      </c>
      <c r="D75" s="5">
        <v>1.4999999999999999E-2</v>
      </c>
      <c r="E75" s="5">
        <v>0.13300000000000001</v>
      </c>
      <c r="F75" s="5">
        <v>4.0000000000000001E-3</v>
      </c>
      <c r="G75" s="5">
        <v>1.9E-2</v>
      </c>
      <c r="H75" s="5">
        <v>5.2499999999999998E-2</v>
      </c>
      <c r="I75" s="5">
        <f t="shared" si="4"/>
        <v>0.2235</v>
      </c>
      <c r="J75" s="5">
        <v>1.2999999999999999E-2</v>
      </c>
      <c r="K75" s="5">
        <f t="shared" si="5"/>
        <v>0.21049999999999999</v>
      </c>
    </row>
    <row r="76" spans="1:11" x14ac:dyDescent="0.2">
      <c r="A76" s="24"/>
      <c r="B76" s="24"/>
      <c r="C76" s="2" t="s">
        <v>40</v>
      </c>
      <c r="D76" s="5">
        <v>0</v>
      </c>
      <c r="E76" s="5">
        <v>0</v>
      </c>
      <c r="F76" s="5">
        <v>6.9000000000000006E-2</v>
      </c>
      <c r="G76" s="5">
        <v>8.5500000000000007E-2</v>
      </c>
      <c r="H76" s="5">
        <v>0</v>
      </c>
      <c r="I76" s="5">
        <f t="shared" si="4"/>
        <v>0.15450000000000003</v>
      </c>
      <c r="J76" s="5">
        <v>0</v>
      </c>
      <c r="K76" s="5">
        <f t="shared" si="5"/>
        <v>0.15450000000000003</v>
      </c>
    </row>
    <row r="77" spans="1:11" ht="12.95" customHeight="1" x14ac:dyDescent="0.2">
      <c r="A77" s="24" t="s">
        <v>122</v>
      </c>
      <c r="B77" s="21" t="s">
        <v>123</v>
      </c>
      <c r="C77" s="3" t="s">
        <v>30</v>
      </c>
      <c r="D77" s="5">
        <v>6.4500000000000002E-2</v>
      </c>
      <c r="E77" s="5">
        <v>0.13300000000000001</v>
      </c>
      <c r="F77" s="5">
        <v>4.0000000000000001E-3</v>
      </c>
      <c r="G77" s="5">
        <v>1.9E-2</v>
      </c>
      <c r="H77" s="5">
        <v>5.2499999999999998E-2</v>
      </c>
      <c r="I77" s="5">
        <f t="shared" si="4"/>
        <v>0.27300000000000002</v>
      </c>
      <c r="J77" s="5">
        <v>1.2999999999999999E-2</v>
      </c>
      <c r="K77" s="5">
        <f t="shared" si="5"/>
        <v>0.26</v>
      </c>
    </row>
    <row r="78" spans="1:11" x14ac:dyDescent="0.2">
      <c r="A78" s="24"/>
      <c r="B78" s="24"/>
      <c r="C78" s="2" t="s">
        <v>40</v>
      </c>
      <c r="D78" s="5">
        <v>0</v>
      </c>
      <c r="E78" s="5">
        <v>0</v>
      </c>
      <c r="F78" s="5">
        <v>6.9000000000000006E-2</v>
      </c>
      <c r="G78" s="5">
        <v>8.5500000000000007E-2</v>
      </c>
      <c r="H78" s="5">
        <v>0</v>
      </c>
      <c r="I78" s="5">
        <f t="shared" si="4"/>
        <v>0.15450000000000003</v>
      </c>
      <c r="J78" s="5">
        <v>0</v>
      </c>
      <c r="K78" s="5">
        <f t="shared" si="5"/>
        <v>0.15450000000000003</v>
      </c>
    </row>
    <row r="79" spans="1:11" ht="24" customHeight="1" x14ac:dyDescent="0.2">
      <c r="A79" s="24" t="s">
        <v>124</v>
      </c>
      <c r="B79" s="21">
        <v>92</v>
      </c>
      <c r="C79" s="2" t="s">
        <v>78</v>
      </c>
      <c r="D79" s="5">
        <v>0</v>
      </c>
      <c r="E79" s="5">
        <v>9.7000000000000003E-2</v>
      </c>
      <c r="F79" s="5">
        <v>0</v>
      </c>
      <c r="G79" s="5">
        <v>0</v>
      </c>
      <c r="H79" s="5">
        <v>0</v>
      </c>
      <c r="I79" s="5">
        <f t="shared" si="4"/>
        <v>9.7000000000000003E-2</v>
      </c>
      <c r="J79" s="5">
        <v>0</v>
      </c>
      <c r="K79" s="5">
        <f t="shared" si="5"/>
        <v>9.7000000000000003E-2</v>
      </c>
    </row>
    <row r="80" spans="1:11" x14ac:dyDescent="0.2">
      <c r="A80" s="24"/>
      <c r="B80" s="24"/>
      <c r="C80" s="3" t="s">
        <v>30</v>
      </c>
      <c r="D80" s="5">
        <v>1.4999999999999999E-2</v>
      </c>
      <c r="E80" s="5">
        <v>0</v>
      </c>
      <c r="F80" s="5">
        <v>4.0000000000000001E-3</v>
      </c>
      <c r="G80" s="5">
        <v>1.9E-2</v>
      </c>
      <c r="H80" s="5">
        <v>5.2499999999999998E-2</v>
      </c>
      <c r="I80" s="5">
        <f t="shared" si="4"/>
        <v>9.0499999999999997E-2</v>
      </c>
      <c r="J80" s="5">
        <v>0</v>
      </c>
      <c r="K80" s="5">
        <f t="shared" si="5"/>
        <v>9.0499999999999997E-2</v>
      </c>
    </row>
    <row r="81" spans="1:11" x14ac:dyDescent="0.2">
      <c r="A81" s="24"/>
      <c r="B81" s="24"/>
      <c r="C81" s="2" t="s">
        <v>40</v>
      </c>
      <c r="D81" s="5">
        <v>0</v>
      </c>
      <c r="E81" s="5">
        <v>0</v>
      </c>
      <c r="F81" s="5">
        <v>6.9000000000000006E-2</v>
      </c>
      <c r="G81" s="5">
        <v>8.5500000000000007E-2</v>
      </c>
      <c r="H81" s="5">
        <v>0</v>
      </c>
      <c r="I81" s="5">
        <f t="shared" si="4"/>
        <v>0.15450000000000003</v>
      </c>
      <c r="J81" s="5">
        <v>0</v>
      </c>
      <c r="K81" s="5">
        <f t="shared" si="5"/>
        <v>0.15450000000000003</v>
      </c>
    </row>
    <row r="82" spans="1:11" ht="24" customHeight="1" x14ac:dyDescent="0.2">
      <c r="A82" s="24" t="s">
        <v>125</v>
      </c>
      <c r="B82" s="21">
        <v>96</v>
      </c>
      <c r="C82" s="2" t="s">
        <v>78</v>
      </c>
      <c r="D82" s="5">
        <v>6.4500000000000002E-2</v>
      </c>
      <c r="E82" s="5">
        <v>9.7000000000000003E-2</v>
      </c>
      <c r="F82" s="5">
        <v>0</v>
      </c>
      <c r="G82" s="5">
        <v>0</v>
      </c>
      <c r="H82" s="5">
        <v>0</v>
      </c>
      <c r="I82" s="5">
        <f t="shared" si="4"/>
        <v>0.1615</v>
      </c>
      <c r="J82" s="5">
        <v>0</v>
      </c>
      <c r="K82" s="5">
        <f t="shared" si="5"/>
        <v>0.1615</v>
      </c>
    </row>
    <row r="83" spans="1:11" x14ac:dyDescent="0.2">
      <c r="A83" s="24"/>
      <c r="B83" s="24"/>
      <c r="C83" s="3" t="s">
        <v>30</v>
      </c>
      <c r="D83" s="5">
        <v>0</v>
      </c>
      <c r="E83" s="5">
        <v>0</v>
      </c>
      <c r="F83" s="5">
        <v>4.0000000000000001E-3</v>
      </c>
      <c r="G83" s="5">
        <v>1.9E-2</v>
      </c>
      <c r="H83" s="5">
        <v>5.2499999999999998E-2</v>
      </c>
      <c r="I83" s="5">
        <f t="shared" si="4"/>
        <v>7.5499999999999998E-2</v>
      </c>
      <c r="J83" s="5">
        <v>0</v>
      </c>
      <c r="K83" s="5">
        <f t="shared" si="5"/>
        <v>7.5499999999999998E-2</v>
      </c>
    </row>
    <row r="84" spans="1:11" x14ac:dyDescent="0.2">
      <c r="A84" s="24"/>
      <c r="B84" s="24"/>
      <c r="C84" s="2" t="s">
        <v>40</v>
      </c>
      <c r="D84" s="5">
        <v>0</v>
      </c>
      <c r="E84" s="5">
        <v>0</v>
      </c>
      <c r="F84" s="5">
        <v>6.9000000000000006E-2</v>
      </c>
      <c r="G84" s="5">
        <v>8.5500000000000007E-2</v>
      </c>
      <c r="H84" s="5">
        <v>0</v>
      </c>
      <c r="I84" s="5">
        <f t="shared" si="4"/>
        <v>0.15450000000000003</v>
      </c>
      <c r="J84" s="5">
        <v>0</v>
      </c>
      <c r="K84" s="5">
        <f t="shared" si="5"/>
        <v>0.15450000000000003</v>
      </c>
    </row>
  </sheetData>
  <autoFilter ref="D2:K84" xr:uid="{00000000-0009-0000-0000-000002000000}"/>
  <mergeCells count="62">
    <mergeCell ref="A2:C2"/>
    <mergeCell ref="D2:E2"/>
    <mergeCell ref="F2:G2"/>
    <mergeCell ref="A4:A5"/>
    <mergeCell ref="B4:B5"/>
    <mergeCell ref="A6:A7"/>
    <mergeCell ref="B6:B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4:A35"/>
    <mergeCell ref="B34:B35"/>
    <mergeCell ref="A39:A41"/>
    <mergeCell ref="B39:B41"/>
    <mergeCell ref="A42:A44"/>
    <mergeCell ref="B42:B44"/>
    <mergeCell ref="A45:A46"/>
    <mergeCell ref="B45:B46"/>
    <mergeCell ref="A47:A48"/>
    <mergeCell ref="B47:B48"/>
    <mergeCell ref="A49:A50"/>
    <mergeCell ref="B49:B50"/>
    <mergeCell ref="A51:A52"/>
    <mergeCell ref="B51:B52"/>
    <mergeCell ref="A53:A54"/>
    <mergeCell ref="B53:B56"/>
    <mergeCell ref="A55:A56"/>
    <mergeCell ref="A71:A72"/>
    <mergeCell ref="B71:B72"/>
    <mergeCell ref="A79:A81"/>
    <mergeCell ref="B79:B81"/>
    <mergeCell ref="A82:A84"/>
    <mergeCell ref="B82:B84"/>
    <mergeCell ref="A73:A74"/>
    <mergeCell ref="B73:B74"/>
    <mergeCell ref="A75:A76"/>
    <mergeCell ref="B75:B76"/>
    <mergeCell ref="A77:A78"/>
    <mergeCell ref="B77:B78"/>
  </mergeCells>
  <pageMargins left="0.78749999999999998" right="0.78749999999999998" top="1.0249999999999999" bottom="1.0249999999999999" header="0.78749999999999998" footer="0.78749999999999998"/>
  <pageSetup paperSize="9" orientation="landscape" horizontalDpi="300" verticalDpi="300"/>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MJ47"/>
  <sheetViews>
    <sheetView tabSelected="1" zoomScale="87" zoomScaleNormal="87" workbookViewId="0">
      <selection activeCell="L48" sqref="L48"/>
    </sheetView>
  </sheetViews>
  <sheetFormatPr baseColWidth="10" defaultColWidth="11.5703125" defaultRowHeight="12.75" x14ac:dyDescent="0.2"/>
  <cols>
    <col min="1" max="1" width="60.28515625" style="12" customWidth="1"/>
    <col min="2" max="1024" width="11.5703125" style="12"/>
  </cols>
  <sheetData>
    <row r="2" spans="1:13" ht="45.95" customHeight="1" x14ac:dyDescent="0.2">
      <c r="A2" s="19"/>
      <c r="B2" s="19"/>
      <c r="C2" s="19"/>
      <c r="D2" s="19"/>
      <c r="E2" s="13" t="s">
        <v>127</v>
      </c>
      <c r="F2" s="19" t="s">
        <v>0</v>
      </c>
      <c r="G2" s="19"/>
      <c r="H2" s="19" t="s">
        <v>1</v>
      </c>
      <c r="I2" s="19"/>
      <c r="J2" s="13" t="s">
        <v>2</v>
      </c>
      <c r="K2" s="13" t="s">
        <v>3</v>
      </c>
      <c r="L2" s="13" t="s">
        <v>4</v>
      </c>
      <c r="M2" s="13" t="s">
        <v>5</v>
      </c>
    </row>
    <row r="3" spans="1:13" ht="38.25" x14ac:dyDescent="0.2">
      <c r="A3" s="13" t="s">
        <v>6</v>
      </c>
      <c r="B3" s="14" t="s">
        <v>128</v>
      </c>
      <c r="C3" s="14" t="s">
        <v>129</v>
      </c>
      <c r="D3" s="13" t="s">
        <v>8</v>
      </c>
      <c r="E3" s="13" t="s">
        <v>9</v>
      </c>
      <c r="F3" s="13" t="s">
        <v>9</v>
      </c>
      <c r="G3" s="13" t="s">
        <v>130</v>
      </c>
      <c r="H3" s="13" t="s">
        <v>9</v>
      </c>
      <c r="I3" s="13" t="s">
        <v>11</v>
      </c>
      <c r="J3" s="13" t="s">
        <v>11</v>
      </c>
      <c r="K3" s="13"/>
      <c r="L3" s="13" t="s">
        <v>11</v>
      </c>
      <c r="M3" s="13"/>
    </row>
    <row r="4" spans="1:13" ht="12.95" customHeight="1" x14ac:dyDescent="0.2">
      <c r="A4" s="27" t="s">
        <v>131</v>
      </c>
      <c r="B4" s="21" t="s">
        <v>13</v>
      </c>
      <c r="C4" s="29">
        <v>80</v>
      </c>
      <c r="D4" s="14" t="s">
        <v>30</v>
      </c>
      <c r="E4" s="16">
        <v>3.0599999999999999E-2</v>
      </c>
      <c r="F4" s="16">
        <v>7.4999999999999997E-3</v>
      </c>
      <c r="G4" s="16">
        <v>3.6499999999999998E-2</v>
      </c>
      <c r="H4" s="16">
        <v>0</v>
      </c>
      <c r="I4" s="16">
        <v>0</v>
      </c>
      <c r="J4" s="16">
        <v>0</v>
      </c>
      <c r="K4" s="16">
        <f t="shared" ref="K4:K47" si="0">E4+F4+G4+H4+I4+J4</f>
        <v>7.46E-2</v>
      </c>
      <c r="L4" s="16">
        <v>0</v>
      </c>
      <c r="M4" s="16">
        <f t="shared" ref="M4:M47" si="1">K4+L4</f>
        <v>7.46E-2</v>
      </c>
    </row>
    <row r="5" spans="1:13" x14ac:dyDescent="0.2">
      <c r="A5" s="27"/>
      <c r="B5" s="21"/>
      <c r="C5" s="29"/>
      <c r="D5" s="13" t="s">
        <v>40</v>
      </c>
      <c r="E5" s="16">
        <v>0</v>
      </c>
      <c r="F5" s="16">
        <v>0</v>
      </c>
      <c r="G5" s="16">
        <v>0</v>
      </c>
      <c r="H5" s="16">
        <v>0</v>
      </c>
      <c r="I5" s="16">
        <v>0</v>
      </c>
      <c r="J5" s="16">
        <v>5.3999999999999999E-2</v>
      </c>
      <c r="K5" s="16">
        <f t="shared" si="0"/>
        <v>5.3999999999999999E-2</v>
      </c>
      <c r="L5" s="16">
        <v>0</v>
      </c>
      <c r="M5" s="16">
        <f t="shared" si="1"/>
        <v>5.3999999999999999E-2</v>
      </c>
    </row>
    <row r="6" spans="1:13" ht="12.95" customHeight="1" x14ac:dyDescent="0.2">
      <c r="A6" s="27" t="s">
        <v>132</v>
      </c>
      <c r="B6" s="21"/>
      <c r="C6" s="21"/>
      <c r="D6" s="14" t="s">
        <v>30</v>
      </c>
      <c r="E6" s="16">
        <v>3.0599999999999999E-2</v>
      </c>
      <c r="F6" s="16">
        <v>7.4999999999999997E-3</v>
      </c>
      <c r="G6" s="16">
        <v>3.6499999999999998E-2</v>
      </c>
      <c r="H6" s="16">
        <v>0</v>
      </c>
      <c r="I6" s="16">
        <v>0</v>
      </c>
      <c r="J6" s="16">
        <v>0</v>
      </c>
      <c r="K6" s="16">
        <f t="shared" si="0"/>
        <v>7.46E-2</v>
      </c>
      <c r="L6" s="16">
        <v>0</v>
      </c>
      <c r="M6" s="16">
        <f t="shared" si="1"/>
        <v>7.46E-2</v>
      </c>
    </row>
    <row r="7" spans="1:13" x14ac:dyDescent="0.2">
      <c r="A7" s="27"/>
      <c r="B7" s="21"/>
      <c r="C7" s="21"/>
      <c r="D7" s="13" t="s">
        <v>40</v>
      </c>
      <c r="E7" s="16">
        <v>0</v>
      </c>
      <c r="F7" s="16">
        <v>0</v>
      </c>
      <c r="G7" s="16">
        <v>0</v>
      </c>
      <c r="H7" s="16">
        <v>0</v>
      </c>
      <c r="I7" s="16">
        <v>0</v>
      </c>
      <c r="J7" s="16">
        <v>0</v>
      </c>
      <c r="K7" s="16">
        <f t="shared" si="0"/>
        <v>0</v>
      </c>
      <c r="L7" s="16">
        <v>0</v>
      </c>
      <c r="M7" s="16">
        <f t="shared" si="1"/>
        <v>0</v>
      </c>
    </row>
    <row r="8" spans="1:13" ht="25.5" x14ac:dyDescent="0.2">
      <c r="A8" s="17" t="s">
        <v>133</v>
      </c>
      <c r="B8" s="14" t="s">
        <v>34</v>
      </c>
      <c r="C8" s="14" t="s">
        <v>134</v>
      </c>
      <c r="D8" s="13" t="s">
        <v>30</v>
      </c>
      <c r="E8" s="16">
        <v>3.0599999999999999E-2</v>
      </c>
      <c r="F8" s="16">
        <v>0</v>
      </c>
      <c r="G8" s="16">
        <v>0</v>
      </c>
      <c r="H8" s="16">
        <v>0</v>
      </c>
      <c r="I8" s="16">
        <v>0</v>
      </c>
      <c r="J8" s="16">
        <v>0</v>
      </c>
      <c r="K8" s="16">
        <f t="shared" si="0"/>
        <v>3.0599999999999999E-2</v>
      </c>
      <c r="L8" s="16">
        <v>0</v>
      </c>
      <c r="M8" s="16">
        <f t="shared" si="1"/>
        <v>3.0599999999999999E-2</v>
      </c>
    </row>
    <row r="9" spans="1:13" ht="12.95" customHeight="1" x14ac:dyDescent="0.2">
      <c r="A9" s="27" t="s">
        <v>135</v>
      </c>
      <c r="B9" s="21" t="s">
        <v>39</v>
      </c>
      <c r="C9" s="21" t="s">
        <v>136</v>
      </c>
      <c r="D9" s="14" t="s">
        <v>30</v>
      </c>
      <c r="E9" s="16">
        <v>3.0599999999999999E-2</v>
      </c>
      <c r="F9" s="16">
        <v>7.4999999999999997E-3</v>
      </c>
      <c r="G9" s="16">
        <v>3.6499999999999998E-2</v>
      </c>
      <c r="H9" s="16">
        <v>0</v>
      </c>
      <c r="I9" s="16">
        <v>0</v>
      </c>
      <c r="J9" s="16">
        <v>0</v>
      </c>
      <c r="K9" s="16">
        <f t="shared" si="0"/>
        <v>7.46E-2</v>
      </c>
      <c r="L9" s="16">
        <v>0</v>
      </c>
      <c r="M9" s="16">
        <f t="shared" si="1"/>
        <v>7.46E-2</v>
      </c>
    </row>
    <row r="10" spans="1:13" x14ac:dyDescent="0.2">
      <c r="A10" s="27"/>
      <c r="B10" s="21"/>
      <c r="C10" s="21"/>
      <c r="D10" s="13" t="s">
        <v>40</v>
      </c>
      <c r="E10" s="16">
        <v>0</v>
      </c>
      <c r="F10" s="16">
        <v>0</v>
      </c>
      <c r="G10" s="16">
        <v>0</v>
      </c>
      <c r="H10" s="16">
        <v>5.0999999999999997E-2</v>
      </c>
      <c r="I10" s="16">
        <v>9.9000000000000005E-2</v>
      </c>
      <c r="J10" s="16">
        <v>5.3999999999999999E-2</v>
      </c>
      <c r="K10" s="16">
        <f t="shared" si="0"/>
        <v>0.20399999999999999</v>
      </c>
      <c r="L10" s="16">
        <v>1.0699999999999999E-2</v>
      </c>
      <c r="M10" s="16">
        <f t="shared" si="1"/>
        <v>0.21469999999999997</v>
      </c>
    </row>
    <row r="11" spans="1:13" ht="12.95" customHeight="1" x14ac:dyDescent="0.2">
      <c r="A11" s="27" t="s">
        <v>137</v>
      </c>
      <c r="B11" s="21" t="s">
        <v>44</v>
      </c>
      <c r="C11" s="21" t="s">
        <v>136</v>
      </c>
      <c r="D11" s="14" t="s">
        <v>30</v>
      </c>
      <c r="E11" s="16">
        <v>3.0599999999999999E-2</v>
      </c>
      <c r="F11" s="16">
        <v>7.4999999999999997E-3</v>
      </c>
      <c r="G11" s="16">
        <v>3.6499999999999998E-2</v>
      </c>
      <c r="H11" s="16">
        <v>0</v>
      </c>
      <c r="I11" s="16">
        <v>0</v>
      </c>
      <c r="J11" s="16">
        <v>0</v>
      </c>
      <c r="K11" s="16">
        <f t="shared" si="0"/>
        <v>7.46E-2</v>
      </c>
      <c r="L11" s="16">
        <v>0</v>
      </c>
      <c r="M11" s="16">
        <f t="shared" si="1"/>
        <v>7.46E-2</v>
      </c>
    </row>
    <row r="12" spans="1:13" ht="24.95" customHeight="1" x14ac:dyDescent="0.2">
      <c r="A12" s="27"/>
      <c r="B12" s="21"/>
      <c r="C12" s="21"/>
      <c r="D12" s="13" t="s">
        <v>40</v>
      </c>
      <c r="E12" s="16">
        <v>0</v>
      </c>
      <c r="F12" s="16">
        <v>0</v>
      </c>
      <c r="G12" s="16">
        <v>0</v>
      </c>
      <c r="H12" s="16">
        <v>5.0999999999999997E-2</v>
      </c>
      <c r="I12" s="16">
        <v>9.9000000000000005E-2</v>
      </c>
      <c r="J12" s="16">
        <v>5.3999999999999999E-2</v>
      </c>
      <c r="K12" s="16">
        <f t="shared" si="0"/>
        <v>0.20399999999999999</v>
      </c>
      <c r="L12" s="16">
        <v>1.0699999999999999E-2</v>
      </c>
      <c r="M12" s="16">
        <f t="shared" si="1"/>
        <v>0.21469999999999997</v>
      </c>
    </row>
    <row r="13" spans="1:13" ht="12.95" customHeight="1" x14ac:dyDescent="0.2">
      <c r="A13" s="27" t="s">
        <v>138</v>
      </c>
      <c r="B13" s="21" t="s">
        <v>48</v>
      </c>
      <c r="C13" s="21" t="s">
        <v>136</v>
      </c>
      <c r="D13" s="14" t="s">
        <v>30</v>
      </c>
      <c r="E13" s="16">
        <v>3.0599999999999999E-2</v>
      </c>
      <c r="F13" s="16">
        <v>7.4999999999999997E-3</v>
      </c>
      <c r="G13" s="16">
        <v>3.6499999999999998E-2</v>
      </c>
      <c r="H13" s="16">
        <v>0</v>
      </c>
      <c r="I13" s="16">
        <v>0</v>
      </c>
      <c r="J13" s="16">
        <v>0</v>
      </c>
      <c r="K13" s="16">
        <f t="shared" si="0"/>
        <v>7.46E-2</v>
      </c>
      <c r="L13" s="16">
        <v>0</v>
      </c>
      <c r="M13" s="16">
        <f t="shared" si="1"/>
        <v>7.46E-2</v>
      </c>
    </row>
    <row r="14" spans="1:13" ht="17.25" customHeight="1" x14ac:dyDescent="0.2">
      <c r="A14" s="27"/>
      <c r="B14" s="21"/>
      <c r="C14" s="21"/>
      <c r="D14" s="13" t="s">
        <v>40</v>
      </c>
      <c r="E14" s="16">
        <v>0</v>
      </c>
      <c r="F14" s="16">
        <v>0</v>
      </c>
      <c r="G14" s="16">
        <v>0</v>
      </c>
      <c r="H14" s="16">
        <v>5.0999999999999997E-2</v>
      </c>
      <c r="I14" s="16">
        <v>9.9000000000000005E-2</v>
      </c>
      <c r="J14" s="16">
        <v>5.3999999999999999E-2</v>
      </c>
      <c r="K14" s="16">
        <f t="shared" si="0"/>
        <v>0.20399999999999999</v>
      </c>
      <c r="L14" s="16">
        <v>1.0699999999999999E-2</v>
      </c>
      <c r="M14" s="16">
        <f t="shared" si="1"/>
        <v>0.21469999999999997</v>
      </c>
    </row>
    <row r="15" spans="1:13" ht="12.95" customHeight="1" x14ac:dyDescent="0.2">
      <c r="A15" s="27" t="s">
        <v>139</v>
      </c>
      <c r="B15" s="21" t="s">
        <v>52</v>
      </c>
      <c r="C15" s="21" t="s">
        <v>136</v>
      </c>
      <c r="D15" s="14" t="s">
        <v>30</v>
      </c>
      <c r="E15" s="16">
        <v>3.0599999999999999E-2</v>
      </c>
      <c r="F15" s="16">
        <v>7.4999999999999997E-3</v>
      </c>
      <c r="G15" s="16">
        <v>3.6499999999999998E-2</v>
      </c>
      <c r="H15" s="16">
        <v>0</v>
      </c>
      <c r="I15" s="16">
        <v>0</v>
      </c>
      <c r="J15" s="16">
        <v>0</v>
      </c>
      <c r="K15" s="16">
        <f t="shared" si="0"/>
        <v>7.46E-2</v>
      </c>
      <c r="L15" s="16">
        <v>0</v>
      </c>
      <c r="M15" s="16">
        <f t="shared" si="1"/>
        <v>7.46E-2</v>
      </c>
    </row>
    <row r="16" spans="1:13" x14ac:dyDescent="0.2">
      <c r="A16" s="27"/>
      <c r="B16" s="21"/>
      <c r="C16" s="21"/>
      <c r="D16" s="13" t="s">
        <v>40</v>
      </c>
      <c r="E16" s="16">
        <v>0</v>
      </c>
      <c r="F16" s="16">
        <v>0</v>
      </c>
      <c r="G16" s="16">
        <v>0</v>
      </c>
      <c r="H16" s="16">
        <v>5.0999999999999997E-2</v>
      </c>
      <c r="I16" s="16">
        <v>9.9000000000000005E-2</v>
      </c>
      <c r="J16" s="16">
        <v>5.3999999999999999E-2</v>
      </c>
      <c r="K16" s="16">
        <f t="shared" si="0"/>
        <v>0.20399999999999999</v>
      </c>
      <c r="L16" s="16">
        <v>1.26E-2</v>
      </c>
      <c r="M16" s="16">
        <f t="shared" si="1"/>
        <v>0.21659999999999999</v>
      </c>
    </row>
    <row r="17" spans="1:13" ht="12.95" customHeight="1" x14ac:dyDescent="0.2">
      <c r="A17" s="27" t="s">
        <v>140</v>
      </c>
      <c r="B17" s="21" t="s">
        <v>56</v>
      </c>
      <c r="C17" s="21" t="s">
        <v>136</v>
      </c>
      <c r="D17" s="14" t="s">
        <v>30</v>
      </c>
      <c r="E17" s="16">
        <v>3.0599999999999999E-2</v>
      </c>
      <c r="F17" s="16">
        <v>7.4999999999999997E-3</v>
      </c>
      <c r="G17" s="16">
        <v>3.6499999999999998E-2</v>
      </c>
      <c r="H17" s="16">
        <v>0</v>
      </c>
      <c r="I17" s="16">
        <v>0</v>
      </c>
      <c r="J17" s="16">
        <v>0</v>
      </c>
      <c r="K17" s="16">
        <f t="shared" si="0"/>
        <v>7.46E-2</v>
      </c>
      <c r="L17" s="16">
        <v>0</v>
      </c>
      <c r="M17" s="16">
        <f t="shared" si="1"/>
        <v>7.46E-2</v>
      </c>
    </row>
    <row r="18" spans="1:13" x14ac:dyDescent="0.2">
      <c r="A18" s="27"/>
      <c r="B18" s="21"/>
      <c r="C18" s="21"/>
      <c r="D18" s="13" t="s">
        <v>40</v>
      </c>
      <c r="E18" s="16">
        <v>0</v>
      </c>
      <c r="F18" s="16">
        <v>0</v>
      </c>
      <c r="G18" s="16">
        <v>0</v>
      </c>
      <c r="H18" s="16">
        <v>5.0999999999999997E-2</v>
      </c>
      <c r="I18" s="16">
        <v>9.9000000000000005E-2</v>
      </c>
      <c r="J18" s="16">
        <v>5.3999999999999999E-2</v>
      </c>
      <c r="K18" s="16">
        <f t="shared" si="0"/>
        <v>0.20399999999999999</v>
      </c>
      <c r="L18" s="16">
        <v>1.0699999999999999E-2</v>
      </c>
      <c r="M18" s="16">
        <f t="shared" si="1"/>
        <v>0.21469999999999997</v>
      </c>
    </row>
    <row r="19" spans="1:13" ht="12.95" customHeight="1" x14ac:dyDescent="0.2">
      <c r="A19" s="27" t="s">
        <v>141</v>
      </c>
      <c r="B19" s="21" t="s">
        <v>59</v>
      </c>
      <c r="C19" s="21" t="s">
        <v>136</v>
      </c>
      <c r="D19" s="14" t="s">
        <v>30</v>
      </c>
      <c r="E19" s="16">
        <v>3.0599999999999999E-2</v>
      </c>
      <c r="F19" s="16">
        <v>7.4999999999999997E-3</v>
      </c>
      <c r="G19" s="16">
        <v>3.6499999999999998E-2</v>
      </c>
      <c r="H19" s="16">
        <v>0</v>
      </c>
      <c r="I19" s="16">
        <v>0</v>
      </c>
      <c r="J19" s="16">
        <v>0</v>
      </c>
      <c r="K19" s="16">
        <f t="shared" si="0"/>
        <v>7.46E-2</v>
      </c>
      <c r="L19" s="16">
        <v>0</v>
      </c>
      <c r="M19" s="16">
        <f t="shared" si="1"/>
        <v>7.46E-2</v>
      </c>
    </row>
    <row r="20" spans="1:13" x14ac:dyDescent="0.2">
      <c r="A20" s="27"/>
      <c r="B20" s="21"/>
      <c r="C20" s="21"/>
      <c r="D20" s="13" t="s">
        <v>40</v>
      </c>
      <c r="E20" s="16">
        <v>0</v>
      </c>
      <c r="F20" s="16">
        <v>0</v>
      </c>
      <c r="G20" s="16">
        <v>0</v>
      </c>
      <c r="H20" s="16">
        <v>5.0999999999999997E-2</v>
      </c>
      <c r="I20" s="16">
        <v>9.9000000000000005E-2</v>
      </c>
      <c r="J20" s="16">
        <v>5.3999999999999999E-2</v>
      </c>
      <c r="K20" s="16">
        <f t="shared" si="0"/>
        <v>0.20399999999999999</v>
      </c>
      <c r="L20" s="16">
        <v>1.0699999999999999E-2</v>
      </c>
      <c r="M20" s="16">
        <f t="shared" si="1"/>
        <v>0.21469999999999997</v>
      </c>
    </row>
    <row r="21" spans="1:13" ht="12.95" customHeight="1" x14ac:dyDescent="0.2">
      <c r="A21" s="27" t="s">
        <v>142</v>
      </c>
      <c r="B21" s="21" t="s">
        <v>63</v>
      </c>
      <c r="C21" s="21" t="s">
        <v>143</v>
      </c>
      <c r="D21" s="13" t="s">
        <v>30</v>
      </c>
      <c r="E21" s="16">
        <v>3.0599999999999999E-2</v>
      </c>
      <c r="F21" s="16">
        <v>7.4999999999999997E-3</v>
      </c>
      <c r="G21" s="16">
        <v>0</v>
      </c>
      <c r="H21" s="16">
        <v>0</v>
      </c>
      <c r="I21" s="16">
        <v>0</v>
      </c>
      <c r="J21" s="16">
        <v>0</v>
      </c>
      <c r="K21" s="16">
        <f t="shared" si="0"/>
        <v>3.8099999999999995E-2</v>
      </c>
      <c r="L21" s="16">
        <v>0</v>
      </c>
      <c r="M21" s="16">
        <f t="shared" si="1"/>
        <v>3.8099999999999995E-2</v>
      </c>
    </row>
    <row r="22" spans="1:13" x14ac:dyDescent="0.2">
      <c r="A22" s="27"/>
      <c r="B22" s="21"/>
      <c r="C22" s="21"/>
      <c r="D22" s="13" t="s">
        <v>40</v>
      </c>
      <c r="E22" s="16">
        <v>0</v>
      </c>
      <c r="F22" s="16">
        <v>0</v>
      </c>
      <c r="G22" s="16">
        <v>0</v>
      </c>
      <c r="H22" s="16">
        <v>5.0999999999999997E-2</v>
      </c>
      <c r="I22" s="16">
        <v>0</v>
      </c>
      <c r="J22" s="16">
        <v>0</v>
      </c>
      <c r="K22" s="16">
        <f t="shared" si="0"/>
        <v>5.0999999999999997E-2</v>
      </c>
      <c r="L22" s="16">
        <v>1.0699999999999999E-2</v>
      </c>
      <c r="M22" s="16">
        <f t="shared" si="1"/>
        <v>6.1699999999999998E-2</v>
      </c>
    </row>
    <row r="23" spans="1:13" ht="12.95" customHeight="1" x14ac:dyDescent="0.2">
      <c r="A23" s="27" t="s">
        <v>144</v>
      </c>
      <c r="B23" s="21" t="s">
        <v>67</v>
      </c>
      <c r="C23" s="21" t="s">
        <v>136</v>
      </c>
      <c r="D23" s="14" t="s">
        <v>30</v>
      </c>
      <c r="E23" s="16">
        <v>3.0599999999999999E-2</v>
      </c>
      <c r="F23" s="16">
        <v>7.4999999999999997E-3</v>
      </c>
      <c r="G23" s="16">
        <v>3.6499999999999998E-2</v>
      </c>
      <c r="H23" s="16">
        <v>0</v>
      </c>
      <c r="I23" s="16">
        <v>0</v>
      </c>
      <c r="J23" s="16">
        <v>0</v>
      </c>
      <c r="K23" s="16">
        <f t="shared" si="0"/>
        <v>7.46E-2</v>
      </c>
      <c r="L23" s="16">
        <v>0</v>
      </c>
      <c r="M23" s="16">
        <f t="shared" si="1"/>
        <v>7.46E-2</v>
      </c>
    </row>
    <row r="24" spans="1:13" x14ac:dyDescent="0.2">
      <c r="A24" s="27"/>
      <c r="B24" s="21"/>
      <c r="C24" s="21"/>
      <c r="D24" s="13" t="s">
        <v>40</v>
      </c>
      <c r="E24" s="16">
        <v>0</v>
      </c>
      <c r="F24" s="16">
        <v>0</v>
      </c>
      <c r="G24" s="16">
        <v>0</v>
      </c>
      <c r="H24" s="16">
        <v>5.0999999999999997E-2</v>
      </c>
      <c r="I24" s="16">
        <v>9.9000000000000005E-2</v>
      </c>
      <c r="J24" s="16">
        <v>5.3999999999999999E-2</v>
      </c>
      <c r="K24" s="16">
        <f t="shared" si="0"/>
        <v>0.20399999999999999</v>
      </c>
      <c r="L24" s="16">
        <v>1.0699999999999999E-2</v>
      </c>
      <c r="M24" s="16">
        <f t="shared" si="1"/>
        <v>0.21469999999999997</v>
      </c>
    </row>
    <row r="25" spans="1:13" ht="12.95" customHeight="1" x14ac:dyDescent="0.2">
      <c r="A25" s="27" t="s">
        <v>145</v>
      </c>
      <c r="B25" s="21" t="s">
        <v>73</v>
      </c>
      <c r="C25" s="21" t="s">
        <v>146</v>
      </c>
      <c r="D25" s="13" t="s">
        <v>30</v>
      </c>
      <c r="E25" s="16">
        <v>3.0599999999999999E-2</v>
      </c>
      <c r="F25" s="16">
        <v>7.4999999999999997E-3</v>
      </c>
      <c r="G25" s="16">
        <v>3.6499999999999998E-2</v>
      </c>
      <c r="H25" s="16">
        <v>0</v>
      </c>
      <c r="I25" s="16">
        <v>0</v>
      </c>
      <c r="J25" s="16">
        <v>0</v>
      </c>
      <c r="K25" s="16">
        <f t="shared" si="0"/>
        <v>7.46E-2</v>
      </c>
      <c r="L25" s="16">
        <v>0</v>
      </c>
      <c r="M25" s="16">
        <f t="shared" si="1"/>
        <v>7.46E-2</v>
      </c>
    </row>
    <row r="26" spans="1:13" x14ac:dyDescent="0.2">
      <c r="A26" s="27"/>
      <c r="B26" s="21"/>
      <c r="C26" s="21"/>
      <c r="D26" s="13" t="s">
        <v>40</v>
      </c>
      <c r="E26" s="16">
        <v>0</v>
      </c>
      <c r="F26" s="16">
        <v>0</v>
      </c>
      <c r="G26" s="16">
        <v>0</v>
      </c>
      <c r="H26" s="16">
        <v>0</v>
      </c>
      <c r="I26" s="16">
        <v>0</v>
      </c>
      <c r="J26" s="16">
        <v>5.3999999999999999E-2</v>
      </c>
      <c r="K26" s="16">
        <f t="shared" si="0"/>
        <v>5.3999999999999999E-2</v>
      </c>
      <c r="L26" s="16">
        <v>1.0699999999999999E-2</v>
      </c>
      <c r="M26" s="16">
        <f t="shared" si="1"/>
        <v>6.4699999999999994E-2</v>
      </c>
    </row>
    <row r="27" spans="1:13" ht="12.95" customHeight="1" x14ac:dyDescent="0.2">
      <c r="A27" s="25" t="s">
        <v>89</v>
      </c>
      <c r="B27" s="21" t="s">
        <v>90</v>
      </c>
      <c r="C27" s="21" t="s">
        <v>147</v>
      </c>
      <c r="D27" s="14" t="s">
        <v>30</v>
      </c>
      <c r="E27" s="16">
        <v>0</v>
      </c>
      <c r="F27" s="8">
        <v>0</v>
      </c>
      <c r="G27" s="8">
        <v>0</v>
      </c>
      <c r="H27" s="8">
        <v>0</v>
      </c>
      <c r="I27" s="8">
        <v>0</v>
      </c>
      <c r="J27" s="8">
        <v>0</v>
      </c>
      <c r="K27" s="16">
        <f t="shared" si="0"/>
        <v>0</v>
      </c>
      <c r="L27" s="8">
        <v>1.0699999999999999E-2</v>
      </c>
      <c r="M27" s="16">
        <f t="shared" si="1"/>
        <v>1.0699999999999999E-2</v>
      </c>
    </row>
    <row r="28" spans="1:13" x14ac:dyDescent="0.2">
      <c r="A28" s="25"/>
      <c r="B28" s="21"/>
      <c r="C28" s="21"/>
      <c r="D28" s="13" t="s">
        <v>40</v>
      </c>
      <c r="E28" s="16">
        <v>0</v>
      </c>
      <c r="F28" s="8">
        <v>0</v>
      </c>
      <c r="G28" s="8">
        <v>0</v>
      </c>
      <c r="H28" s="8">
        <v>0</v>
      </c>
      <c r="I28" s="8">
        <v>0</v>
      </c>
      <c r="J28" s="8">
        <v>0</v>
      </c>
      <c r="K28" s="16">
        <f t="shared" si="0"/>
        <v>0</v>
      </c>
      <c r="L28" s="8">
        <v>0</v>
      </c>
      <c r="M28" s="16">
        <f t="shared" si="1"/>
        <v>0</v>
      </c>
    </row>
    <row r="29" spans="1:13" ht="12.95" customHeight="1" x14ac:dyDescent="0.2">
      <c r="A29" s="25" t="s">
        <v>91</v>
      </c>
      <c r="B29" s="21"/>
      <c r="C29" s="21"/>
      <c r="D29" s="13" t="s">
        <v>30</v>
      </c>
      <c r="E29" s="16">
        <v>3.0599999999999999E-2</v>
      </c>
      <c r="F29" s="8">
        <v>7.4999999999999997E-3</v>
      </c>
      <c r="G29" s="8">
        <v>0</v>
      </c>
      <c r="H29" s="8">
        <v>0</v>
      </c>
      <c r="I29" s="8">
        <v>0</v>
      </c>
      <c r="J29" s="8">
        <v>0</v>
      </c>
      <c r="K29" s="16">
        <f t="shared" si="0"/>
        <v>3.8099999999999995E-2</v>
      </c>
      <c r="L29" s="8">
        <v>0</v>
      </c>
      <c r="M29" s="16">
        <f t="shared" si="1"/>
        <v>3.8099999999999995E-2</v>
      </c>
    </row>
    <row r="30" spans="1:13" x14ac:dyDescent="0.2">
      <c r="A30" s="25"/>
      <c r="B30" s="21"/>
      <c r="C30" s="21"/>
      <c r="D30" s="13" t="s">
        <v>40</v>
      </c>
      <c r="E30" s="16">
        <v>0</v>
      </c>
      <c r="F30" s="8">
        <v>0</v>
      </c>
      <c r="G30" s="8">
        <v>0</v>
      </c>
      <c r="H30" s="8">
        <v>5.0999999999999997E-2</v>
      </c>
      <c r="I30" s="8">
        <v>0</v>
      </c>
      <c r="J30" s="8">
        <v>0</v>
      </c>
      <c r="K30" s="16">
        <f t="shared" si="0"/>
        <v>5.0999999999999997E-2</v>
      </c>
      <c r="L30" s="8">
        <v>0</v>
      </c>
      <c r="M30" s="16">
        <f t="shared" si="1"/>
        <v>5.0999999999999997E-2</v>
      </c>
    </row>
    <row r="31" spans="1:13" ht="38.25" x14ac:dyDescent="0.2">
      <c r="A31" s="18" t="s">
        <v>148</v>
      </c>
      <c r="B31" s="14" t="s">
        <v>93</v>
      </c>
      <c r="C31" s="14" t="s">
        <v>149</v>
      </c>
      <c r="D31" s="13" t="s">
        <v>30</v>
      </c>
      <c r="E31" s="16">
        <v>3.0599999999999999E-2</v>
      </c>
      <c r="F31" s="16">
        <v>7.4999999999999997E-3</v>
      </c>
      <c r="G31" s="16">
        <v>3.6499999999999998E-2</v>
      </c>
      <c r="H31" s="16">
        <v>0</v>
      </c>
      <c r="I31" s="16">
        <v>0</v>
      </c>
      <c r="J31" s="16">
        <v>0</v>
      </c>
      <c r="K31" s="16">
        <f t="shared" si="0"/>
        <v>7.46E-2</v>
      </c>
      <c r="L31" s="16">
        <v>0</v>
      </c>
      <c r="M31" s="16">
        <f t="shared" si="1"/>
        <v>7.46E-2</v>
      </c>
    </row>
    <row r="32" spans="1:13" ht="25.5" x14ac:dyDescent="0.2">
      <c r="A32" s="15" t="s">
        <v>150</v>
      </c>
      <c r="B32" s="14" t="s">
        <v>96</v>
      </c>
      <c r="C32" s="14" t="s">
        <v>134</v>
      </c>
      <c r="D32" s="13" t="s">
        <v>35</v>
      </c>
      <c r="E32" s="16">
        <v>3.0599999999999999E-2</v>
      </c>
      <c r="F32" s="16">
        <v>0</v>
      </c>
      <c r="G32" s="16">
        <v>0</v>
      </c>
      <c r="H32" s="16">
        <v>0</v>
      </c>
      <c r="I32" s="16">
        <v>0</v>
      </c>
      <c r="J32" s="16">
        <v>0</v>
      </c>
      <c r="K32" s="16">
        <f t="shared" si="0"/>
        <v>3.0599999999999999E-2</v>
      </c>
      <c r="L32" s="16">
        <v>0</v>
      </c>
      <c r="M32" s="16">
        <f t="shared" si="1"/>
        <v>3.0599999999999999E-2</v>
      </c>
    </row>
    <row r="33" spans="1:13" ht="12.95" customHeight="1" x14ac:dyDescent="0.2">
      <c r="A33" s="27" t="s">
        <v>151</v>
      </c>
      <c r="B33" s="21" t="s">
        <v>99</v>
      </c>
      <c r="C33" s="21" t="s">
        <v>146</v>
      </c>
      <c r="D33" s="13" t="s">
        <v>30</v>
      </c>
      <c r="E33" s="16">
        <v>3.0599999999999999E-2</v>
      </c>
      <c r="F33" s="16">
        <v>7.4999999999999997E-3</v>
      </c>
      <c r="G33" s="16">
        <v>3.6499999999999998E-2</v>
      </c>
      <c r="H33" s="16">
        <v>0</v>
      </c>
      <c r="I33" s="16">
        <v>0</v>
      </c>
      <c r="J33" s="16">
        <v>0</v>
      </c>
      <c r="K33" s="16">
        <f t="shared" si="0"/>
        <v>7.46E-2</v>
      </c>
      <c r="L33" s="16">
        <v>0</v>
      </c>
      <c r="M33" s="16">
        <f t="shared" si="1"/>
        <v>7.46E-2</v>
      </c>
    </row>
    <row r="34" spans="1:13" x14ac:dyDescent="0.2">
      <c r="A34" s="27"/>
      <c r="B34" s="21"/>
      <c r="C34" s="21"/>
      <c r="D34" s="13" t="s">
        <v>40</v>
      </c>
      <c r="E34" s="16">
        <v>0</v>
      </c>
      <c r="F34" s="16">
        <v>0</v>
      </c>
      <c r="G34" s="16">
        <v>0</v>
      </c>
      <c r="H34" s="16">
        <v>0</v>
      </c>
      <c r="I34" s="16">
        <v>0</v>
      </c>
      <c r="J34" s="16">
        <v>5.3999999999999999E-2</v>
      </c>
      <c r="K34" s="16">
        <f t="shared" si="0"/>
        <v>5.3999999999999999E-2</v>
      </c>
      <c r="L34" s="16">
        <v>1.0699999999999999E-2</v>
      </c>
      <c r="M34" s="16">
        <f t="shared" si="1"/>
        <v>6.4699999999999994E-2</v>
      </c>
    </row>
    <row r="35" spans="1:13" ht="19.7" customHeight="1" x14ac:dyDescent="0.2">
      <c r="A35" s="27" t="s">
        <v>152</v>
      </c>
      <c r="B35" s="21" t="s">
        <v>103</v>
      </c>
      <c r="C35" s="21" t="s">
        <v>146</v>
      </c>
      <c r="D35" s="13" t="s">
        <v>30</v>
      </c>
      <c r="E35" s="16">
        <v>3.0599999999999999E-2</v>
      </c>
      <c r="F35" s="16">
        <v>7.4999999999999997E-3</v>
      </c>
      <c r="G35" s="16">
        <v>3.6499999999999998E-2</v>
      </c>
      <c r="H35" s="16">
        <v>0</v>
      </c>
      <c r="I35" s="16">
        <v>0</v>
      </c>
      <c r="J35" s="16">
        <v>0</v>
      </c>
      <c r="K35" s="16">
        <f t="shared" si="0"/>
        <v>7.46E-2</v>
      </c>
      <c r="L35" s="16">
        <v>0</v>
      </c>
      <c r="M35" s="16">
        <f t="shared" si="1"/>
        <v>7.46E-2</v>
      </c>
    </row>
    <row r="36" spans="1:13" x14ac:dyDescent="0.2">
      <c r="A36" s="27"/>
      <c r="B36" s="21"/>
      <c r="C36" s="21"/>
      <c r="D36" s="13" t="s">
        <v>40</v>
      </c>
      <c r="E36" s="16">
        <v>0</v>
      </c>
      <c r="F36" s="16">
        <v>0</v>
      </c>
      <c r="G36" s="16">
        <v>0</v>
      </c>
      <c r="H36" s="16">
        <v>0</v>
      </c>
      <c r="I36" s="16">
        <v>0</v>
      </c>
      <c r="J36" s="16">
        <v>5.3999999999999999E-2</v>
      </c>
      <c r="K36" s="16">
        <f t="shared" si="0"/>
        <v>5.3999999999999999E-2</v>
      </c>
      <c r="L36" s="16">
        <v>1.0699999999999999E-2</v>
      </c>
      <c r="M36" s="16">
        <f t="shared" si="1"/>
        <v>6.4699999999999994E-2</v>
      </c>
    </row>
    <row r="37" spans="1:13" ht="12.95" customHeight="1" x14ac:dyDescent="0.2">
      <c r="A37" s="27" t="s">
        <v>153</v>
      </c>
      <c r="B37" s="21" t="s">
        <v>111</v>
      </c>
      <c r="C37" s="21" t="s">
        <v>146</v>
      </c>
      <c r="D37" s="13" t="s">
        <v>30</v>
      </c>
      <c r="E37" s="16">
        <v>3.0599999999999999E-2</v>
      </c>
      <c r="F37" s="16">
        <v>7.4999999999999997E-3</v>
      </c>
      <c r="G37" s="16">
        <v>3.6499999999999998E-2</v>
      </c>
      <c r="H37" s="16">
        <v>0</v>
      </c>
      <c r="I37" s="16">
        <v>0</v>
      </c>
      <c r="J37" s="16">
        <v>0</v>
      </c>
      <c r="K37" s="16">
        <f t="shared" si="0"/>
        <v>7.46E-2</v>
      </c>
      <c r="L37" s="16">
        <v>0</v>
      </c>
      <c r="M37" s="16">
        <f t="shared" si="1"/>
        <v>7.46E-2</v>
      </c>
    </row>
    <row r="38" spans="1:13" x14ac:dyDescent="0.2">
      <c r="A38" s="27"/>
      <c r="B38" s="21"/>
      <c r="C38" s="21"/>
      <c r="D38" s="13" t="s">
        <v>40</v>
      </c>
      <c r="E38" s="16">
        <v>0</v>
      </c>
      <c r="F38" s="16">
        <v>0</v>
      </c>
      <c r="G38" s="16">
        <v>0</v>
      </c>
      <c r="H38" s="16">
        <v>0</v>
      </c>
      <c r="I38" s="16">
        <v>0</v>
      </c>
      <c r="J38" s="16">
        <v>5.3999999999999999E-2</v>
      </c>
      <c r="K38" s="16">
        <f t="shared" si="0"/>
        <v>5.3999999999999999E-2</v>
      </c>
      <c r="L38" s="16">
        <v>1.0699999999999999E-2</v>
      </c>
      <c r="M38" s="16">
        <f t="shared" si="1"/>
        <v>6.4699999999999994E-2</v>
      </c>
    </row>
    <row r="39" spans="1:13" ht="25.5" x14ac:dyDescent="0.2">
      <c r="A39" s="15" t="s">
        <v>154</v>
      </c>
      <c r="B39" s="14" t="s">
        <v>115</v>
      </c>
      <c r="C39" s="14" t="s">
        <v>155</v>
      </c>
      <c r="D39" s="13" t="s">
        <v>35</v>
      </c>
      <c r="E39" s="16">
        <v>3.0599999999999999E-2</v>
      </c>
      <c r="F39" s="16">
        <v>0</v>
      </c>
      <c r="G39" s="16">
        <v>0</v>
      </c>
      <c r="H39" s="16">
        <v>0</v>
      </c>
      <c r="I39" s="16">
        <v>0</v>
      </c>
      <c r="J39" s="16">
        <v>0</v>
      </c>
      <c r="K39" s="16">
        <f t="shared" si="0"/>
        <v>3.0599999999999999E-2</v>
      </c>
      <c r="L39" s="16">
        <v>0</v>
      </c>
      <c r="M39" s="16">
        <f t="shared" si="1"/>
        <v>3.0599999999999999E-2</v>
      </c>
    </row>
    <row r="40" spans="1:13" ht="12.95" customHeight="1" x14ac:dyDescent="0.2">
      <c r="A40" s="28" t="s">
        <v>118</v>
      </c>
      <c r="B40" s="21">
        <v>79</v>
      </c>
      <c r="C40" s="21" t="s">
        <v>156</v>
      </c>
      <c r="D40" s="14" t="s">
        <v>30</v>
      </c>
      <c r="E40" s="16">
        <v>3.0599999999999999E-2</v>
      </c>
      <c r="F40" s="16">
        <v>0</v>
      </c>
      <c r="G40" s="16">
        <v>4.3999999999999997E-2</v>
      </c>
      <c r="H40" s="16">
        <v>0</v>
      </c>
      <c r="I40" s="16">
        <v>0</v>
      </c>
      <c r="J40" s="16">
        <v>0</v>
      </c>
      <c r="K40" s="16">
        <f t="shared" si="0"/>
        <v>7.46E-2</v>
      </c>
      <c r="L40" s="16">
        <v>0</v>
      </c>
      <c r="M40" s="16">
        <f t="shared" si="1"/>
        <v>7.46E-2</v>
      </c>
    </row>
    <row r="41" spans="1:13" x14ac:dyDescent="0.2">
      <c r="A41" s="28"/>
      <c r="B41" s="21"/>
      <c r="C41" s="21"/>
      <c r="D41" s="13" t="s">
        <v>40</v>
      </c>
      <c r="E41" s="16">
        <v>0</v>
      </c>
      <c r="F41" s="16">
        <v>0</v>
      </c>
      <c r="G41" s="16">
        <v>0</v>
      </c>
      <c r="H41" s="16">
        <v>0</v>
      </c>
      <c r="I41" s="16">
        <v>0.15</v>
      </c>
      <c r="J41" s="16">
        <v>5.3999999999999999E-2</v>
      </c>
      <c r="K41" s="16">
        <f t="shared" si="0"/>
        <v>0.20399999999999999</v>
      </c>
      <c r="L41" s="16">
        <v>2.23E-2</v>
      </c>
      <c r="M41" s="16">
        <f t="shared" si="1"/>
        <v>0.2263</v>
      </c>
    </row>
    <row r="42" spans="1:13" ht="12.95" customHeight="1" x14ac:dyDescent="0.2">
      <c r="A42" s="25" t="s">
        <v>157</v>
      </c>
      <c r="B42" s="21">
        <v>81</v>
      </c>
      <c r="C42" s="21" t="s">
        <v>136</v>
      </c>
      <c r="D42" s="14" t="s">
        <v>30</v>
      </c>
      <c r="E42" s="16">
        <v>3.0599999999999999E-2</v>
      </c>
      <c r="F42" s="16">
        <v>7.4999999999999997E-3</v>
      </c>
      <c r="G42" s="16">
        <v>3.6499999999999998E-2</v>
      </c>
      <c r="H42" s="16">
        <v>0</v>
      </c>
      <c r="I42" s="16">
        <v>0</v>
      </c>
      <c r="J42" s="16">
        <v>0</v>
      </c>
      <c r="K42" s="16">
        <f t="shared" si="0"/>
        <v>7.46E-2</v>
      </c>
      <c r="L42" s="16">
        <v>0</v>
      </c>
      <c r="M42" s="16">
        <f t="shared" si="1"/>
        <v>7.46E-2</v>
      </c>
    </row>
    <row r="43" spans="1:13" x14ac:dyDescent="0.2">
      <c r="A43" s="25"/>
      <c r="B43" s="21"/>
      <c r="C43" s="21"/>
      <c r="D43" s="13" t="s">
        <v>40</v>
      </c>
      <c r="E43" s="16">
        <v>0</v>
      </c>
      <c r="F43" s="16">
        <v>0</v>
      </c>
      <c r="G43" s="16">
        <v>0</v>
      </c>
      <c r="H43" s="16">
        <v>5.0999999999999997E-2</v>
      </c>
      <c r="I43" s="16">
        <v>9.9000000000000005E-2</v>
      </c>
      <c r="J43" s="16">
        <v>5.3999999999999999E-2</v>
      </c>
      <c r="K43" s="16">
        <f t="shared" si="0"/>
        <v>0.20399999999999999</v>
      </c>
      <c r="L43" s="16">
        <v>1.0699999999999999E-2</v>
      </c>
      <c r="M43" s="16">
        <f t="shared" si="1"/>
        <v>0.21469999999999997</v>
      </c>
    </row>
    <row r="44" spans="1:13" ht="12.95" customHeight="1" x14ac:dyDescent="0.2">
      <c r="A44" s="25" t="s">
        <v>158</v>
      </c>
      <c r="B44" s="21">
        <v>91</v>
      </c>
      <c r="C44" s="21" t="s">
        <v>136</v>
      </c>
      <c r="D44" s="14" t="s">
        <v>30</v>
      </c>
      <c r="E44" s="16">
        <v>3.0599999999999999E-2</v>
      </c>
      <c r="F44" s="16">
        <v>7.4999999999999997E-3</v>
      </c>
      <c r="G44" s="16">
        <v>3.6499999999999998E-2</v>
      </c>
      <c r="H44" s="16">
        <v>0</v>
      </c>
      <c r="I44" s="16">
        <v>0</v>
      </c>
      <c r="J44" s="16">
        <v>0</v>
      </c>
      <c r="K44" s="16">
        <f t="shared" si="0"/>
        <v>7.46E-2</v>
      </c>
      <c r="L44" s="16">
        <v>0</v>
      </c>
      <c r="M44" s="16">
        <f t="shared" si="1"/>
        <v>7.46E-2</v>
      </c>
    </row>
    <row r="45" spans="1:13" x14ac:dyDescent="0.2">
      <c r="A45" s="25"/>
      <c r="B45" s="21"/>
      <c r="C45" s="21"/>
      <c r="D45" s="13" t="s">
        <v>40</v>
      </c>
      <c r="E45" s="16">
        <v>0</v>
      </c>
      <c r="F45" s="16">
        <v>0</v>
      </c>
      <c r="G45" s="16">
        <v>0</v>
      </c>
      <c r="H45" s="16">
        <v>5.0999999999999997E-2</v>
      </c>
      <c r="I45" s="16">
        <v>9.9000000000000005E-2</v>
      </c>
      <c r="J45" s="16">
        <v>5.3999999999999999E-2</v>
      </c>
      <c r="K45" s="16">
        <f t="shared" si="0"/>
        <v>0.20399999999999999</v>
      </c>
      <c r="L45" s="16">
        <v>1.26E-2</v>
      </c>
      <c r="M45" s="16">
        <f t="shared" si="1"/>
        <v>0.21659999999999999</v>
      </c>
    </row>
    <row r="46" spans="1:13" ht="34.5" customHeight="1" x14ac:dyDescent="0.2">
      <c r="A46" s="25" t="s">
        <v>159</v>
      </c>
      <c r="B46" s="26">
        <v>93</v>
      </c>
      <c r="C46" s="26">
        <v>93</v>
      </c>
      <c r="D46" s="14" t="s">
        <v>30</v>
      </c>
      <c r="E46" s="16">
        <v>3.0599999999999999E-2</v>
      </c>
      <c r="F46" s="16">
        <v>7.4999999999999997E-3</v>
      </c>
      <c r="G46" s="16">
        <v>3.6499999999999998E-2</v>
      </c>
      <c r="H46" s="16">
        <v>4.0000000000000001E-3</v>
      </c>
      <c r="I46" s="16">
        <v>1.9E-2</v>
      </c>
      <c r="J46" s="16">
        <v>0</v>
      </c>
      <c r="K46" s="16">
        <f t="shared" si="0"/>
        <v>9.7600000000000006E-2</v>
      </c>
      <c r="L46" s="16">
        <v>0</v>
      </c>
      <c r="M46" s="16">
        <f t="shared" si="1"/>
        <v>9.7600000000000006E-2</v>
      </c>
    </row>
    <row r="47" spans="1:13" x14ac:dyDescent="0.2">
      <c r="A47" s="25"/>
      <c r="B47" s="26"/>
      <c r="C47" s="26"/>
      <c r="D47" s="13" t="s">
        <v>40</v>
      </c>
      <c r="E47" s="16">
        <v>0</v>
      </c>
      <c r="F47" s="16">
        <v>0</v>
      </c>
      <c r="G47" s="16">
        <v>0</v>
      </c>
      <c r="H47" s="16">
        <v>6.9000000000000006E-2</v>
      </c>
      <c r="I47" s="16">
        <v>8.5500000000000007E-2</v>
      </c>
      <c r="J47" s="16">
        <v>5.3999999999999999E-2</v>
      </c>
      <c r="K47" s="16">
        <f t="shared" si="0"/>
        <v>0.20850000000000002</v>
      </c>
      <c r="L47" s="16">
        <v>1.26E-2</v>
      </c>
      <c r="M47" s="16">
        <f t="shared" si="1"/>
        <v>0.22110000000000002</v>
      </c>
    </row>
  </sheetData>
  <autoFilter ref="E2:M47" xr:uid="{00000000-0009-0000-0000-000003000000}"/>
  <mergeCells count="59">
    <mergeCell ref="A2:D2"/>
    <mergeCell ref="F2:G2"/>
    <mergeCell ref="H2:I2"/>
    <mergeCell ref="A4:A5"/>
    <mergeCell ref="B4:B7"/>
    <mergeCell ref="C4:C7"/>
    <mergeCell ref="A6:A7"/>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30"/>
    <mergeCell ref="C27:C30"/>
    <mergeCell ref="A29:A30"/>
    <mergeCell ref="A33:A34"/>
    <mergeCell ref="B33:B34"/>
    <mergeCell ref="C33:C34"/>
    <mergeCell ref="A35:A36"/>
    <mergeCell ref="B35:B36"/>
    <mergeCell ref="C35:C36"/>
    <mergeCell ref="A37:A38"/>
    <mergeCell ref="B37:B38"/>
    <mergeCell ref="C37:C38"/>
    <mergeCell ref="A40:A41"/>
    <mergeCell ref="B40:B41"/>
    <mergeCell ref="C40:C41"/>
    <mergeCell ref="A46:A47"/>
    <mergeCell ref="B46:B47"/>
    <mergeCell ref="C46:C47"/>
    <mergeCell ref="A42:A43"/>
    <mergeCell ref="B42:B43"/>
    <mergeCell ref="C42:C43"/>
    <mergeCell ref="A44:A45"/>
    <mergeCell ref="B44:B45"/>
    <mergeCell ref="C44:C45"/>
  </mergeCells>
  <pageMargins left="0.78749999999999998" right="0.78749999999999998" top="1.0249999999999999" bottom="1.0249999999999999" header="0.78749999999999998" footer="0.78749999999999998"/>
  <pageSetup paperSize="9" orientation="landscape"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420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Régimes spéciaux hors Mayotte</vt:lpstr>
      <vt:lpstr>Régimes général et agricole hor</vt:lpstr>
      <vt:lpstr>Régime local Alsace Moselle</vt:lpstr>
      <vt:lpstr>Mayotte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NAUD Carole</dc:creator>
  <dc:description/>
  <cp:lastModifiedBy>NAUD Carole</cp:lastModifiedBy>
  <cp:revision>41</cp:revision>
  <dcterms:created xsi:type="dcterms:W3CDTF">2021-03-20T09:23:47Z</dcterms:created>
  <dcterms:modified xsi:type="dcterms:W3CDTF">2022-02-08T08:01:13Z</dcterms:modified>
  <dc:language>fr-FR</dc:language>
</cp:coreProperties>
</file>